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DHTFS01\TAMENTEKI_Siryou\地域協議会関係\R04 徳島県地域協議会\Web\R4様式（改正ファイル）\"/>
    </mc:Choice>
  </mc:AlternateContent>
  <xr:revisionPtr revIDLastSave="0" documentId="13_ncr:1_{B5B13E7A-D585-4C80-A238-4B28AFC3AE02}" xr6:coauthVersionLast="47" xr6:coauthVersionMax="47" xr10:uidLastSave="{00000000-0000-0000-0000-000000000000}"/>
  <bookViews>
    <workbookView xWindow="-19320" yWindow="840" windowWidth="19440" windowHeight="15150" tabRatio="864" xr2:uid="{00000000-000D-0000-FFFF-FFFF00000000}"/>
  </bookViews>
  <sheets>
    <sheet name="様式第1－7号 (施設の長寿命化を除く)" sheetId="53" r:id="rId1"/>
    <sheet name="様式第1－7号 (施設の長寿命化）" sheetId="54" r:id="rId2"/>
    <sheet name="【選択肢】" sheetId="30" r:id="rId3"/>
  </sheets>
  <definedNames>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2">【選択肢】!$K$1:$T$78</definedName>
    <definedName name="_xlnm.Print_Area" localSheetId="1">'様式第1－7号 (施設の長寿命化）'!$A$1:$N$52</definedName>
    <definedName name="_xlnm.Print_Area" localSheetId="0">'様式第1－7号 (施設の長寿命化を除く)'!$A$1:$N$52</definedName>
    <definedName name="_xlnm.Print_Titles" localSheetId="1">'様式第1－7号 (施設の長寿命化）'!$7:$7</definedName>
    <definedName name="_xlnm.Print_Titles" localSheetId="0">'様式第1－7号 (施設の長寿命化を除く)'!$7:$7</definedName>
    <definedName name="Z_4D33B020_8F18_431B_BFB6_22453331905E_.wvu.PrintArea" localSheetId="1" hidden="1">'様式第1－7号 (施設の長寿命化）'!$A$4:$L$52</definedName>
    <definedName name="Z_4D33B020_8F18_431B_BFB6_22453331905E_.wvu.PrintArea" localSheetId="0" hidden="1">'様式第1－7号 (施設の長寿命化を除く)'!$A$1:$L$52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67" i="30" l="1"/>
  <c r="P68" i="30"/>
  <c r="P69" i="30"/>
  <c r="P70" i="30"/>
  <c r="P71" i="30"/>
  <c r="P66" i="30"/>
  <c r="P63" i="30"/>
  <c r="P64" i="30"/>
  <c r="P65" i="30"/>
  <c r="P39" i="30"/>
  <c r="P40" i="30"/>
  <c r="P41" i="30"/>
  <c r="P42" i="30"/>
  <c r="P43" i="30"/>
  <c r="P44" i="30"/>
  <c r="P45" i="30"/>
  <c r="P46" i="30"/>
  <c r="P47" i="30"/>
  <c r="P48" i="30"/>
  <c r="P49" i="30"/>
  <c r="P50" i="30"/>
  <c r="P51" i="30"/>
  <c r="P52" i="30"/>
  <c r="P53" i="30"/>
  <c r="P54" i="30"/>
  <c r="P55" i="30"/>
  <c r="P56" i="30"/>
  <c r="P57" i="30"/>
  <c r="P58" i="30"/>
  <c r="P59" i="30"/>
  <c r="P60" i="30"/>
  <c r="P61" i="30"/>
  <c r="P62" i="30"/>
  <c r="P8" i="30"/>
  <c r="P9" i="30"/>
  <c r="P10" i="30"/>
  <c r="P11" i="30"/>
  <c r="P12" i="30"/>
  <c r="P13" i="30"/>
  <c r="P14" i="30"/>
  <c r="P15" i="30"/>
  <c r="P16" i="30"/>
  <c r="P17" i="30"/>
  <c r="P18" i="30"/>
  <c r="P19" i="30"/>
  <c r="P20" i="30"/>
  <c r="P21" i="30"/>
  <c r="P22" i="30"/>
  <c r="P23" i="30"/>
  <c r="P24" i="30"/>
  <c r="P25" i="30"/>
  <c r="P26" i="30"/>
  <c r="P27" i="30"/>
  <c r="P28" i="30"/>
  <c r="P29" i="30"/>
  <c r="P30" i="30"/>
  <c r="P31" i="30"/>
  <c r="P32" i="30"/>
  <c r="P33" i="30"/>
  <c r="P34" i="30"/>
  <c r="P35" i="30"/>
  <c r="P36" i="30"/>
  <c r="P37" i="30"/>
  <c r="P38" i="30"/>
  <c r="P7" i="30"/>
  <c r="P6" i="30"/>
  <c r="D32" i="53" l="1"/>
  <c r="D33" i="53"/>
  <c r="D34" i="53"/>
  <c r="E35" i="53"/>
  <c r="E36" i="53"/>
  <c r="E37" i="53"/>
  <c r="E38" i="53"/>
  <c r="E39" i="53"/>
  <c r="D41" i="53" l="1"/>
  <c r="E40" i="53" s="1"/>
  <c r="E41" i="53" s="1"/>
  <c r="K39" i="54" l="1"/>
  <c r="J39" i="54"/>
  <c r="K38" i="54"/>
  <c r="J38" i="54"/>
  <c r="K37" i="54"/>
  <c r="J37" i="54"/>
  <c r="K36" i="54"/>
  <c r="J36" i="54"/>
  <c r="K35" i="54"/>
  <c r="J35" i="54"/>
  <c r="I34" i="54"/>
  <c r="I33" i="54"/>
  <c r="I32" i="54"/>
  <c r="H26" i="54"/>
  <c r="G26" i="54"/>
  <c r="I8" i="54"/>
  <c r="I9" i="54" s="1"/>
  <c r="I10" i="54" s="1"/>
  <c r="I11" i="54" s="1"/>
  <c r="I12" i="54" s="1"/>
  <c r="I13" i="54" s="1"/>
  <c r="I14" i="54" s="1"/>
  <c r="I15" i="54" s="1"/>
  <c r="I16" i="54" s="1"/>
  <c r="I17" i="54" s="1"/>
  <c r="I18" i="54" s="1"/>
  <c r="I19" i="54" s="1"/>
  <c r="I20" i="54" s="1"/>
  <c r="I21" i="54" s="1"/>
  <c r="I22" i="54" s="1"/>
  <c r="I23" i="54" l="1"/>
  <c r="I24" i="54" s="1"/>
  <c r="I41" i="54"/>
  <c r="I26" i="54"/>
  <c r="J40" i="54" l="1"/>
  <c r="H26" i="53"/>
  <c r="G26" i="53"/>
  <c r="I8" i="53"/>
  <c r="I9" i="53" s="1"/>
  <c r="I10" i="53" s="1"/>
  <c r="I11" i="53" s="1"/>
  <c r="I12" i="53" s="1"/>
  <c r="I13" i="53" s="1"/>
  <c r="I14" i="53" s="1"/>
  <c r="I15" i="53" s="1"/>
  <c r="I26" i="53" l="1"/>
  <c r="I16" i="53"/>
  <c r="I17" i="53" s="1"/>
  <c r="I18" i="53" s="1"/>
  <c r="I19" i="53" s="1"/>
  <c r="I20" i="53" s="1"/>
  <c r="I21" i="53" s="1"/>
  <c r="I22" i="53" s="1"/>
  <c r="I23" i="53" s="1"/>
  <c r="J41" i="54"/>
  <c r="I24" i="53" l="1"/>
</calcChain>
</file>

<file path=xl/sharedStrings.xml><?xml version="1.0" encoding="utf-8"?>
<sst xmlns="http://schemas.openxmlformats.org/spreadsheetml/2006/main" count="561" uniqueCount="261">
  <si>
    <t>利子等</t>
    <rPh sb="0" eb="2">
      <t>リシ</t>
    </rPh>
    <rPh sb="2" eb="3">
      <t>トウ</t>
    </rPh>
    <phoneticPr fontId="2"/>
  </si>
  <si>
    <t>返還</t>
    <rPh sb="0" eb="2">
      <t>ヘンカン</t>
    </rPh>
    <phoneticPr fontId="2"/>
  </si>
  <si>
    <t>購入・リース費</t>
    <rPh sb="0" eb="2">
      <t>コウニュウ</t>
    </rPh>
    <rPh sb="6" eb="7">
      <t>ヒ</t>
    </rPh>
    <phoneticPr fontId="2"/>
  </si>
  <si>
    <t>外注費</t>
    <rPh sb="0" eb="3">
      <t>ガイチュウヒ</t>
    </rPh>
    <phoneticPr fontId="2"/>
  </si>
  <si>
    <t>○</t>
    <phoneticPr fontId="2"/>
  </si>
  <si>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</si>
  <si>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</si>
  <si>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</si>
  <si>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</si>
  <si>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</si>
  <si>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</si>
  <si>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</si>
  <si>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</si>
  <si>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</si>
  <si>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</si>
  <si>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番号</t>
    <rPh sb="0" eb="2">
      <t>バンゴウ</t>
    </rPh>
    <phoneticPr fontId="9"/>
  </si>
  <si>
    <t>日当</t>
    <rPh sb="0" eb="2">
      <t>ニットウ</t>
    </rPh>
    <phoneticPr fontId="9"/>
  </si>
  <si>
    <t>活動参加者に対して支払った日当</t>
    <rPh sb="0" eb="2">
      <t>カツドウ</t>
    </rPh>
    <rPh sb="2" eb="5">
      <t>サンカシャ</t>
    </rPh>
    <rPh sb="6" eb="7">
      <t>タイ</t>
    </rPh>
    <rPh sb="9" eb="11">
      <t>シハラ</t>
    </rPh>
    <rPh sb="13" eb="15">
      <t>ニットウ</t>
    </rPh>
    <phoneticPr fontId="9"/>
  </si>
  <si>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9"/>
  </si>
  <si>
    <t>■</t>
    <phoneticPr fontId="2"/>
  </si>
  <si>
    <t>□</t>
    <phoneticPr fontId="2"/>
  </si>
  <si>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</si>
  <si>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</si>
  <si>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</si>
  <si>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</si>
  <si>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</si>
  <si>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 xml:space="preserve">【集計】 </t>
    <rPh sb="1" eb="3">
      <t>シュウケイ</t>
    </rPh>
    <phoneticPr fontId="2"/>
  </si>
  <si>
    <t>区分</t>
    <rPh sb="0" eb="2">
      <t>クブン</t>
    </rPh>
    <phoneticPr fontId="2"/>
  </si>
  <si>
    <t>取組</t>
    <rPh sb="0" eb="2">
      <t>トリクミ</t>
    </rPh>
    <phoneticPr fontId="8"/>
  </si>
  <si>
    <t>点検</t>
    <rPh sb="0" eb="2">
      <t>テンケン</t>
    </rPh>
    <phoneticPr fontId="8"/>
  </si>
  <si>
    <t>計画策定</t>
    <rPh sb="0" eb="2">
      <t>ケイカク</t>
    </rPh>
    <rPh sb="2" eb="4">
      <t>サクテイ</t>
    </rPh>
    <phoneticPr fontId="8"/>
  </si>
  <si>
    <t>研修</t>
    <rPh sb="0" eb="2">
      <t>ケンシュウ</t>
    </rPh>
    <phoneticPr fontId="8"/>
  </si>
  <si>
    <t>実践活動</t>
    <rPh sb="0" eb="2">
      <t>ジッセン</t>
    </rPh>
    <rPh sb="2" eb="4">
      <t>カツドウ</t>
    </rPh>
    <phoneticPr fontId="8"/>
  </si>
  <si>
    <t>ため池</t>
    <rPh sb="2" eb="3">
      <t>イケ</t>
    </rPh>
    <phoneticPr fontId="8"/>
  </si>
  <si>
    <t>共通</t>
    <rPh sb="0" eb="2">
      <t>キョウツウ</t>
    </rPh>
    <phoneticPr fontId="8"/>
  </si>
  <si>
    <t>農用地</t>
    <rPh sb="0" eb="3">
      <t>ノウヨウチ</t>
    </rPh>
    <phoneticPr fontId="8"/>
  </si>
  <si>
    <t>水路</t>
    <rPh sb="0" eb="2">
      <t>スイロ</t>
    </rPh>
    <phoneticPr fontId="8"/>
  </si>
  <si>
    <t>農道</t>
    <rPh sb="0" eb="2">
      <t>ノウドウ</t>
    </rPh>
    <phoneticPr fontId="8"/>
  </si>
  <si>
    <t>水質保全</t>
    <rPh sb="0" eb="2">
      <t>スイシツ</t>
    </rPh>
    <rPh sb="2" eb="4">
      <t>ホゼン</t>
    </rPh>
    <phoneticPr fontId="8"/>
  </si>
  <si>
    <t>啓発・普及</t>
    <rPh sb="0" eb="2">
      <t>ケイハツ</t>
    </rPh>
    <rPh sb="3" eb="5">
      <t>フキュウ</t>
    </rPh>
    <phoneticPr fontId="8"/>
  </si>
  <si>
    <t>-</t>
    <phoneticPr fontId="8"/>
  </si>
  <si>
    <t>事務処理</t>
    <rPh sb="0" eb="2">
      <t>ジム</t>
    </rPh>
    <rPh sb="2" eb="4">
      <t>ショリ</t>
    </rPh>
    <phoneticPr fontId="8"/>
  </si>
  <si>
    <t>会議</t>
    <rPh sb="0" eb="2">
      <t>カイギ</t>
    </rPh>
    <phoneticPr fontId="8"/>
  </si>
  <si>
    <t>農地維持</t>
    <rPh sb="0" eb="2">
      <t>ノウチ</t>
    </rPh>
    <rPh sb="2" eb="4">
      <t>イジ</t>
    </rPh>
    <phoneticPr fontId="8"/>
  </si>
  <si>
    <t>推進活動</t>
    <rPh sb="0" eb="2">
      <t>スイシン</t>
    </rPh>
    <rPh sb="2" eb="4">
      <t>カツドウ</t>
    </rPh>
    <phoneticPr fontId="8"/>
  </si>
  <si>
    <t>機能診断</t>
    <rPh sb="0" eb="2">
      <t>キノウ</t>
    </rPh>
    <rPh sb="2" eb="4">
      <t>シンダン</t>
    </rPh>
    <phoneticPr fontId="8"/>
  </si>
  <si>
    <t>生態系保全</t>
    <rPh sb="0" eb="3">
      <t>セイタイケイ</t>
    </rPh>
    <rPh sb="3" eb="5">
      <t>ホゼン</t>
    </rPh>
    <phoneticPr fontId="8"/>
  </si>
  <si>
    <t>景観形成・生活環境保全</t>
    <rPh sb="0" eb="2">
      <t>ケイカン</t>
    </rPh>
    <rPh sb="2" eb="4">
      <t>ケイセイ</t>
    </rPh>
    <rPh sb="5" eb="7">
      <t>セイカツ</t>
    </rPh>
    <rPh sb="7" eb="9">
      <t>カンキョウ</t>
    </rPh>
    <rPh sb="9" eb="11">
      <t>ホゼン</t>
    </rPh>
    <phoneticPr fontId="8"/>
  </si>
  <si>
    <t>資源循環</t>
    <rPh sb="0" eb="2">
      <t>シゲン</t>
    </rPh>
    <rPh sb="2" eb="4">
      <t>ジュンカン</t>
    </rPh>
    <phoneticPr fontId="8"/>
  </si>
  <si>
    <t>増進活動</t>
    <rPh sb="0" eb="2">
      <t>ゾウシン</t>
    </rPh>
    <rPh sb="2" eb="4">
      <t>カツドウ</t>
    </rPh>
    <phoneticPr fontId="8"/>
  </si>
  <si>
    <t>長寿命化</t>
    <rPh sb="0" eb="4">
      <t>チョウジュミョウカ</t>
    </rPh>
    <phoneticPr fontId="8"/>
  </si>
  <si>
    <t>その他支出</t>
    <rPh sb="2" eb="3">
      <t>タ</t>
    </rPh>
    <rPh sb="3" eb="5">
      <t>シシュツ</t>
    </rPh>
    <phoneticPr fontId="2"/>
  </si>
  <si>
    <t>水田貯留・地下水かん養</t>
    <rPh sb="0" eb="2">
      <t>スイデン</t>
    </rPh>
    <rPh sb="2" eb="4">
      <t>チョリュウ</t>
    </rPh>
    <rPh sb="5" eb="8">
      <t>チカスイ</t>
    </rPh>
    <rPh sb="10" eb="11">
      <t>ヨウ</t>
    </rPh>
    <phoneticPr fontId="8"/>
  </si>
  <si>
    <t>前年度持越</t>
    <rPh sb="0" eb="3">
      <t>ゼンネンド</t>
    </rPh>
    <rPh sb="3" eb="5">
      <t>モチコシ</t>
    </rPh>
    <phoneticPr fontId="2"/>
  </si>
  <si>
    <t>交付金</t>
    <rPh sb="0" eb="3">
      <t>コウフキン</t>
    </rPh>
    <phoneticPr fontId="2"/>
  </si>
  <si>
    <t>前年度からの持越金</t>
    <rPh sb="0" eb="3">
      <t>ゼンネンド</t>
    </rPh>
    <rPh sb="6" eb="8">
      <t>モチコシ</t>
    </rPh>
    <rPh sb="8" eb="9">
      <t>キン</t>
    </rPh>
    <phoneticPr fontId="9"/>
  </si>
  <si>
    <t>返還金</t>
    <rPh sb="0" eb="2">
      <t>ヘンカン</t>
    </rPh>
    <rPh sb="2" eb="3">
      <t>キン</t>
    </rPh>
    <phoneticPr fontId="9"/>
  </si>
  <si>
    <t>資源向上（長寿命化）</t>
    <rPh sb="0" eb="2">
      <t>シゲン</t>
    </rPh>
    <rPh sb="2" eb="4">
      <t>コウジョウ</t>
    </rPh>
    <rPh sb="5" eb="9">
      <t>チョウジュミョウカ</t>
    </rPh>
    <phoneticPr fontId="9"/>
  </si>
  <si>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</si>
  <si>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</si>
  <si>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</si>
  <si>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費目</t>
    <rPh sb="0" eb="2">
      <t>ヒモク</t>
    </rPh>
    <phoneticPr fontId="9"/>
  </si>
  <si>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9"/>
  </si>
  <si>
    <t>この線より上に行を挿入してください。</t>
    <rPh sb="2" eb="3">
      <t>セン</t>
    </rPh>
    <rPh sb="5" eb="6">
      <t>ウエ</t>
    </rPh>
    <rPh sb="7" eb="8">
      <t>ギョウ</t>
    </rPh>
    <rPh sb="9" eb="11">
      <t>ソウニュウ</t>
    </rPh>
    <phoneticPr fontId="9"/>
  </si>
  <si>
    <t>km</t>
    <phoneticPr fontId="1"/>
  </si>
  <si>
    <t>箇所</t>
    <rPh sb="0" eb="2">
      <t>カショ</t>
    </rPh>
    <phoneticPr fontId="1"/>
  </si>
  <si>
    <t>内　　容</t>
    <phoneticPr fontId="2"/>
  </si>
  <si>
    <t>点検・計画策定</t>
    <rPh sb="0" eb="2">
      <t>テンケン</t>
    </rPh>
    <rPh sb="3" eb="5">
      <t>ケイカク</t>
    </rPh>
    <rPh sb="5" eb="7">
      <t>サクテイ</t>
    </rPh>
    <phoneticPr fontId="8"/>
  </si>
  <si>
    <t>機能診断・計画策定</t>
    <rPh sb="0" eb="2">
      <t>キノウ</t>
    </rPh>
    <rPh sb="2" eb="4">
      <t>シンダン</t>
    </rPh>
    <rPh sb="5" eb="7">
      <t>ケイカク</t>
    </rPh>
    <rPh sb="7" eb="9">
      <t>サクテイ</t>
    </rPh>
    <phoneticPr fontId="8"/>
  </si>
  <si>
    <t>研修</t>
    <rPh sb="0" eb="2">
      <t>ケンシュウ</t>
    </rPh>
    <phoneticPr fontId="1"/>
  </si>
  <si>
    <t>52　遊休農地の有効活用</t>
    <rPh sb="3" eb="5">
      <t>ユウキュウ</t>
    </rPh>
    <rPh sb="5" eb="7">
      <t>ノウチ</t>
    </rPh>
    <rPh sb="8" eb="10">
      <t>ユウコウ</t>
    </rPh>
    <rPh sb="10" eb="12">
      <t>カツヨウ</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</si>
  <si>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</si>
  <si>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</si>
  <si>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</si>
  <si>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</si>
  <si>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</si>
  <si>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</si>
  <si>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</si>
  <si>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</si>
  <si>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</si>
  <si>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</si>
  <si>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</si>
  <si>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</si>
  <si>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★「分類」欄は、分類番号（１～８）から選択してください。</t>
    <rPh sb="2" eb="4">
      <t>ブンルイ</t>
    </rPh>
    <rPh sb="5" eb="6">
      <t>ラン</t>
    </rPh>
    <rPh sb="8" eb="10">
      <t>ブンルイ</t>
    </rPh>
    <rPh sb="10" eb="12">
      <t>バンゴウ</t>
    </rPh>
    <rPh sb="19" eb="21">
      <t>センタク</t>
    </rPh>
    <phoneticPr fontId="9"/>
  </si>
  <si>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9"/>
  </si>
  <si>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</si>
  <si>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</si>
  <si>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</si>
  <si>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</si>
  <si>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</si>
  <si>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</si>
  <si>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</si>
  <si>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</si>
  <si>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</si>
  <si>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共同</t>
    <rPh sb="0" eb="2">
      <t>キョウドウ</t>
    </rPh>
    <phoneticPr fontId="8"/>
  </si>
  <si>
    <t>組織名：</t>
    <rPh sb="0" eb="3">
      <t>ソシキメイ</t>
    </rPh>
    <phoneticPr fontId="9"/>
  </si>
  <si>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9"/>
  </si>
  <si>
    <t>利子等、構成員による活動資金の立替金</t>
    <rPh sb="0" eb="2">
      <t>リシ</t>
    </rPh>
    <rPh sb="2" eb="3">
      <t>トウ</t>
    </rPh>
    <rPh sb="4" eb="7">
      <t>コウセイイン</t>
    </rPh>
    <rPh sb="10" eb="12">
      <t>カツドウ</t>
    </rPh>
    <rPh sb="12" eb="14">
      <t>シキン</t>
    </rPh>
    <rPh sb="15" eb="18">
      <t>タテカエキン</t>
    </rPh>
    <phoneticPr fontId="9"/>
  </si>
  <si>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9"/>
  </si>
  <si>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9"/>
  </si>
  <si>
    <t xml:space="preserve">  次年度への持越（残高）</t>
    <rPh sb="2" eb="5">
      <t>ジネンド</t>
    </rPh>
    <rPh sb="7" eb="8">
      <t>モ</t>
    </rPh>
    <rPh sb="8" eb="9">
      <t>コ</t>
    </rPh>
    <rPh sb="10" eb="12">
      <t>ザンダカ</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</si>
  <si>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</si>
  <si>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</si>
  <si>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</si>
  <si>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</si>
  <si>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</si>
  <si>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</si>
  <si>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</si>
  <si>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</si>
  <si>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</si>
  <si>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</si>
  <si>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</si>
  <si>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</si>
  <si>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</si>
  <si>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</si>
  <si>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</si>
  <si>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</si>
  <si>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</si>
  <si>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</si>
  <si>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</si>
  <si>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</si>
  <si>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</si>
  <si>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</si>
  <si>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</si>
  <si>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</si>
  <si>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</si>
  <si>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</si>
  <si>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</si>
  <si>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</si>
  <si>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</si>
  <si>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</si>
  <si>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</si>
  <si>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</si>
  <si>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</si>
  <si>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</si>
  <si>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</si>
  <si>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</si>
  <si>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</si>
  <si>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</si>
  <si>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</si>
  <si>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</si>
  <si>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</si>
  <si>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</si>
  <si>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</si>
  <si>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</si>
  <si>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</si>
  <si>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</si>
  <si>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</si>
  <si>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</si>
  <si>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</si>
  <si>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</si>
  <si>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</si>
  <si>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</si>
  <si>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</si>
  <si>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</si>
  <si>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</si>
  <si>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</si>
  <si>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</si>
  <si>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</si>
  <si>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</si>
  <si>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</si>
  <si>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</si>
  <si>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</si>
  <si>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</si>
  <si>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</si>
  <si>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</si>
  <si>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</si>
  <si>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</si>
  <si>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</si>
  <si>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</si>
  <si>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</si>
  <si>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</si>
  <si>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</si>
  <si>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</si>
  <si>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</si>
  <si>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</si>
  <si>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</si>
  <si>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</si>
  <si>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</si>
  <si>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</si>
  <si>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</si>
  <si>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</si>
  <si>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</si>
  <si>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</si>
  <si>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</si>
  <si>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</si>
  <si>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</si>
  <si>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</si>
  <si>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</si>
  <si>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</si>
  <si>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</si>
  <si>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</si>
  <si>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</si>
  <si>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8"/>
  </si>
  <si>
    <t>40 外来種の駆除（生態系保全）</t>
    <rPh sb="3" eb="6">
      <t>ガイライシュ</t>
    </rPh>
    <rPh sb="7" eb="9">
      <t>クジョ</t>
    </rPh>
    <rPh sb="10" eb="13">
      <t>セイタイケイ</t>
    </rPh>
    <rPh sb="13" eb="15">
      <t>ホゼン</t>
    </rPh>
    <phoneticPr fontId="8"/>
  </si>
  <si>
    <t>41 その他（生態系保全）</t>
    <rPh sb="5" eb="6">
      <t>タ</t>
    </rPh>
    <rPh sb="7" eb="10">
      <t>セイタイケイ</t>
    </rPh>
    <rPh sb="10" eb="12">
      <t>ホゼン</t>
    </rPh>
    <phoneticPr fontId="8"/>
  </si>
  <si>
    <t>42 水質モニタリングの実施・記録管理（水質保全）</t>
    <rPh sb="3" eb="5">
      <t>スイシツ</t>
    </rPh>
    <rPh sb="12" eb="14">
      <t>ジッシ</t>
    </rPh>
    <rPh sb="15" eb="17">
      <t>キロク</t>
    </rPh>
    <rPh sb="17" eb="19">
      <t>カンリ</t>
    </rPh>
    <rPh sb="20" eb="22">
      <t>スイシツ</t>
    </rPh>
    <rPh sb="22" eb="24">
      <t>ホゼン</t>
    </rPh>
    <phoneticPr fontId="8"/>
  </si>
  <si>
    <t>43 畑からの土砂流出対策（水質保全）</t>
    <rPh sb="3" eb="4">
      <t>ハタケ</t>
    </rPh>
    <rPh sb="7" eb="9">
      <t>ドシャ</t>
    </rPh>
    <rPh sb="9" eb="11">
      <t>リュウシュツ</t>
    </rPh>
    <rPh sb="11" eb="13">
      <t>タイサク</t>
    </rPh>
    <rPh sb="14" eb="16">
      <t>スイシツ</t>
    </rPh>
    <rPh sb="16" eb="18">
      <t>ホゼン</t>
    </rPh>
    <phoneticPr fontId="8"/>
  </si>
  <si>
    <t>44 その他（水質保全）</t>
    <rPh sb="5" eb="6">
      <t>タ</t>
    </rPh>
    <rPh sb="7" eb="9">
      <t>スイシツ</t>
    </rPh>
    <rPh sb="9" eb="11">
      <t>ホゼン</t>
    </rPh>
    <phoneticPr fontId="8"/>
  </si>
  <si>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8"/>
  </si>
  <si>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8"/>
  </si>
  <si>
    <t>47 その他（景観形成・生活環境保全）</t>
    <rPh sb="5" eb="6">
      <t>タ</t>
    </rPh>
    <rPh sb="7" eb="9">
      <t>ケイカン</t>
    </rPh>
    <rPh sb="9" eb="11">
      <t>ケイセイ</t>
    </rPh>
    <rPh sb="12" eb="14">
      <t>セイカツ</t>
    </rPh>
    <rPh sb="14" eb="16">
      <t>カンキョウ</t>
    </rPh>
    <rPh sb="16" eb="18">
      <t>ホゼン</t>
    </rPh>
    <phoneticPr fontId="8"/>
  </si>
  <si>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8"/>
  </si>
  <si>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8"/>
  </si>
  <si>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8"/>
  </si>
  <si>
    <t>51 啓発・普及活動</t>
    <phoneticPr fontId="1"/>
  </si>
  <si>
    <t>Ｋ.農村環境保全活動</t>
    <phoneticPr fontId="8"/>
  </si>
  <si>
    <t>Ｌ.増進活動</t>
    <phoneticPr fontId="8"/>
  </si>
  <si>
    <t>Ｍ.長寿命化</t>
    <rPh sb="2" eb="6">
      <t>チョウジュミョウカ</t>
    </rPh>
    <phoneticPr fontId="8"/>
  </si>
  <si>
    <t>活動項目</t>
    <rPh sb="0" eb="2">
      <t>カツドウ</t>
    </rPh>
    <rPh sb="2" eb="4">
      <t>コウモク</t>
    </rPh>
    <phoneticPr fontId="1"/>
  </si>
  <si>
    <t>支払区分</t>
    <rPh sb="0" eb="2">
      <t>シハライ</t>
    </rPh>
    <rPh sb="2" eb="4">
      <t>クブン</t>
    </rPh>
    <phoneticPr fontId="8"/>
  </si>
  <si>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</si>
  <si>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</si>
  <si>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</si>
  <si>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</si>
  <si>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</si>
  <si>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</si>
  <si>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</si>
  <si>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</si>
  <si>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</si>
  <si>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</si>
  <si>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</si>
  <si>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</si>
  <si>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</si>
  <si>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</si>
  <si>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</si>
  <si>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</si>
  <si>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</si>
  <si>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</si>
  <si>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</si>
  <si>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</si>
  <si>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</si>
  <si>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</si>
  <si>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</si>
  <si>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</si>
  <si>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</si>
  <si>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</si>
  <si>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</si>
  <si>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</si>
  <si>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</si>
  <si>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</si>
  <si>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</si>
  <si>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</si>
  <si>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</si>
  <si>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</si>
  <si>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</si>
  <si>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</si>
  <si>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9"/>
  </si>
  <si>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</si>
  <si>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長寿命化への活用</t>
    <rPh sb="0" eb="4">
      <t>チョウジュミョウカ</t>
    </rPh>
    <rPh sb="6" eb="8">
      <t>カツヨウ</t>
    </rPh>
    <phoneticPr fontId="9"/>
  </si>
  <si>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9"/>
  </si>
  <si>
    <t>点検結果に応じて実施時期を決定</t>
  </si>
  <si>
    <t>洪水、台風、地震等の発生後</t>
  </si>
  <si>
    <t>機能診断結果に応じて実施時期を決定</t>
  </si>
  <si>
    <t>（様式第１－7号）（経理区分を一本化しない場合）</t>
    <rPh sb="1" eb="3">
      <t>ヨウシキ</t>
    </rPh>
    <rPh sb="3" eb="4">
      <t>ダイ</t>
    </rPh>
    <rPh sb="7" eb="8">
      <t>ゴウ</t>
    </rPh>
    <rPh sb="10" eb="12">
      <t>ケイリ</t>
    </rPh>
    <rPh sb="12" eb="14">
      <t>クブン</t>
    </rPh>
    <rPh sb="15" eb="18">
      <t>イッポンカ</t>
    </rPh>
    <rPh sb="21" eb="23">
      <t>バアイ</t>
    </rPh>
    <phoneticPr fontId="2"/>
  </si>
  <si>
    <t>多面的機能支払交付金 金銭出納簿（施設の長寿命化）</t>
    <rPh sb="17" eb="19">
      <t>シセツ</t>
    </rPh>
    <rPh sb="20" eb="24">
      <t>チョウジュミョウカ</t>
    </rPh>
    <phoneticPr fontId="2"/>
  </si>
  <si>
    <t>多面的機能支払交付金 金銭出納簿（施設の長寿命化を除く）</t>
    <rPh sb="17" eb="19">
      <t>シセツ</t>
    </rPh>
    <rPh sb="20" eb="24">
      <t>チョウジュミョウカ</t>
    </rPh>
    <rPh sb="25" eb="26">
      <t>ノゾ</t>
    </rPh>
    <phoneticPr fontId="2"/>
  </si>
  <si>
    <t>　　年度</t>
    <rPh sb="2" eb="4">
      <t>ネンド</t>
    </rPh>
    <phoneticPr fontId="9"/>
  </si>
  <si>
    <t>53 鳥獣被害防止対策及び環境改善活動の強化</t>
  </si>
  <si>
    <t>【活動組織から市町村に提出するもの】</t>
    <phoneticPr fontId="27"/>
  </si>
  <si>
    <t>農林水産省様式</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</si>
</sst>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m&quot;月&quot;d&quot;日&quot;;@"/>
    <numFmt numFmtId="178" formatCode="0_);[Red]\(0\)"/>
    <numFmt numFmtId="179" formatCode="m/d;@"/>
    <numFmt numFmtId="180" formatCode="#,##0;&quot;▲ &quot;#,##0"/>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0"/>
      <name val="メイリオ"/>
      <family val="3"/>
      <charset val="128"/>
    </font>
    <font>
      <sz val="11"/>
      <name val="メイリオ"/>
      <family val="3"/>
      <charset val="128"/>
    </font>
    <font>
      <sz val="12"/>
      <name val="メイリオ"/>
      <family val="3"/>
      <charset val="128"/>
    </font>
    <font>
      <i/>
      <sz val="10"/>
      <name val="メイリオ"/>
      <family val="3"/>
      <charset val="128"/>
    </font>
    <font>
      <b/>
      <sz val="10"/>
      <name val="メイリオ"/>
      <family val="3"/>
      <charset val="128"/>
    </font>
    <font>
      <sz val="6"/>
      <name val="ＭＳ Ｐゴシック"/>
      <family val="3"/>
      <charset val="128"/>
    </font>
    <font>
      <sz val="6"/>
      <name val="ＭＳ ゴシック"/>
      <family val="3"/>
      <charset val="128"/>
    </font>
    <font>
      <sz val="10"/>
      <name val="Meiryo UI"/>
      <family val="3"/>
      <charset val="128"/>
    </font>
    <font>
      <b/>
      <sz val="11"/>
      <name val="メイリオ"/>
      <family val="3"/>
      <charset val="128"/>
    </font>
    <font>
      <b/>
      <sz val="14"/>
      <name val="メイリオ"/>
      <family val="3"/>
      <charset val="128"/>
    </font>
    <font>
      <sz val="10"/>
      <name val="HG丸ｺﾞｼｯｸM-PRO"/>
      <family val="3"/>
      <charset val="128"/>
    </font>
    <font>
      <u/>
      <sz val="10"/>
      <name val="HG丸ｺﾞｼｯｸM-PRO"/>
      <family val="3"/>
      <charset val="128"/>
    </font>
    <font>
      <sz val="11"/>
      <name val="Meiryo UI"/>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メイリオ"/>
      <family val="3"/>
      <charset val="128"/>
    </font>
    <font>
      <b/>
      <sz val="11"/>
      <color theme="0"/>
      <name val="メイリオ"/>
      <family val="3"/>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6"/>
      <name val="ＭＳ Ｐゴシック"/>
      <family val="2"/>
      <charset val="128"/>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7" tint="0.59999389629810485"/>
        <bgColor indexed="64"/>
      </patternFill>
    </fill>
    <fill>
      <patternFill patternType="solid">
        <fgColor rgb="FFFFE699"/>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s>
  <cellStyleXfs count="1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7" fillId="0" borderId="0"/>
    <xf numFmtId="0" fontId="17" fillId="0" borderId="0">
      <alignment vertical="center"/>
    </xf>
    <xf numFmtId="0" fontId="1" fillId="0" borderId="0">
      <alignment vertical="center"/>
    </xf>
    <xf numFmtId="0" fontId="16" fillId="0" borderId="0"/>
    <xf numFmtId="0" fontId="17" fillId="0" borderId="0">
      <alignment vertical="center"/>
    </xf>
    <xf numFmtId="0" fontId="1" fillId="0" borderId="0"/>
    <xf numFmtId="0" fontId="17" fillId="0" borderId="0">
      <alignment vertical="center"/>
    </xf>
    <xf numFmtId="0" fontId="17" fillId="0" borderId="0">
      <alignment vertical="center"/>
    </xf>
    <xf numFmtId="0" fontId="18" fillId="0" borderId="0">
      <alignment vertical="center"/>
    </xf>
    <xf numFmtId="0" fontId="1" fillId="0" borderId="0"/>
    <xf numFmtId="0" fontId="1" fillId="0" borderId="0"/>
  </cellStyleXfs>
  <cellXfs count="275">
    <xf numFmtId="0" fontId="0" fillId="0" borderId="0" xfId="0">
      <alignment vertical="center"/>
    </xf>
    <xf numFmtId="0" fontId="5" fillId="0" borderId="0" xfId="5" applyFont="1" applyFill="1">
      <alignment vertical="center"/>
    </xf>
    <xf numFmtId="0" fontId="3" fillId="0" borderId="0" xfId="12" applyFont="1" applyFill="1"/>
    <xf numFmtId="0" fontId="3" fillId="0" borderId="0" xfId="12" applyFont="1" applyFill="1" applyBorder="1"/>
    <xf numFmtId="0" fontId="4" fillId="0" borderId="0" xfId="12" applyFont="1" applyFill="1" applyAlignment="1">
      <alignment horizontal="left" vertical="center"/>
    </xf>
    <xf numFmtId="0" fontId="4" fillId="0" borderId="0" xfId="12" applyFont="1" applyFill="1"/>
    <xf numFmtId="0" fontId="4" fillId="0" borderId="0" xfId="13" applyFont="1" applyFill="1"/>
    <xf numFmtId="0" fontId="3" fillId="0" borderId="0" xfId="13" applyFont="1" applyFill="1" applyAlignment="1">
      <alignment vertical="center"/>
    </xf>
    <xf numFmtId="0" fontId="3" fillId="0" borderId="0" xfId="13" applyFont="1" applyFill="1" applyAlignment="1">
      <alignment vertical="center" wrapText="1"/>
    </xf>
    <xf numFmtId="0" fontId="3" fillId="0" borderId="0" xfId="12" applyFont="1" applyFill="1" applyAlignment="1">
      <alignment wrapText="1"/>
    </xf>
    <xf numFmtId="0" fontId="5" fillId="0" borderId="0" xfId="5" applyFont="1" applyFill="1" applyBorder="1" applyAlignment="1">
      <alignment horizontal="left" wrapText="1"/>
    </xf>
    <xf numFmtId="0" fontId="5" fillId="0" borderId="0" xfId="5" applyFont="1" applyFill="1" applyBorder="1" applyAlignment="1">
      <alignment horizontal="left"/>
    </xf>
    <xf numFmtId="0" fontId="13" fillId="0" borderId="0" xfId="12" applyFont="1" applyFill="1" applyBorder="1" applyAlignment="1">
      <alignment horizontal="left" vertical="center"/>
    </xf>
    <xf numFmtId="0" fontId="3" fillId="0" borderId="0" xfId="12" applyFont="1" applyFill="1" applyBorder="1" applyAlignment="1">
      <alignment horizontal="left" vertical="center" wrapText="1"/>
    </xf>
    <xf numFmtId="0" fontId="3" fillId="0" borderId="0" xfId="12" applyFont="1" applyFill="1" applyBorder="1" applyAlignment="1">
      <alignment horizontal="center" vertical="center"/>
    </xf>
    <xf numFmtId="38" fontId="6" fillId="0" borderId="0" xfId="2" applyFont="1" applyFill="1" applyBorder="1" applyAlignment="1">
      <alignment vertical="center"/>
    </xf>
    <xf numFmtId="38" fontId="3" fillId="0" borderId="0" xfId="2" applyFont="1" applyFill="1" applyBorder="1" applyAlignment="1">
      <alignment vertical="center"/>
    </xf>
    <xf numFmtId="0" fontId="3" fillId="0" borderId="0" xfId="12" applyFont="1" applyFill="1" applyBorder="1" applyAlignment="1">
      <alignment vertical="center"/>
    </xf>
    <xf numFmtId="0" fontId="4" fillId="0" borderId="0" xfId="8" applyFont="1" applyFill="1"/>
    <xf numFmtId="177" fontId="7" fillId="0" borderId="12" xfId="8" applyNumberFormat="1" applyFont="1" applyFill="1" applyBorder="1" applyAlignment="1">
      <alignment horizontal="left" vertical="center"/>
    </xf>
    <xf numFmtId="0" fontId="3" fillId="0" borderId="0" xfId="8" applyFont="1" applyFill="1" applyBorder="1" applyAlignment="1">
      <alignment horizontal="right"/>
    </xf>
    <xf numFmtId="177" fontId="7" fillId="0" borderId="0" xfId="8" applyNumberFormat="1" applyFont="1" applyFill="1" applyBorder="1" applyAlignment="1">
      <alignment horizontal="left" vertical="center"/>
    </xf>
    <xf numFmtId="0" fontId="4" fillId="0" borderId="0" xfId="13" applyFont="1" applyFill="1" applyBorder="1" applyAlignment="1">
      <alignment horizontal="left" vertical="center" wrapText="1"/>
    </xf>
    <xf numFmtId="0" fontId="3" fillId="0" borderId="0" xfId="8" applyFont="1" applyFill="1" applyBorder="1" applyAlignment="1">
      <alignment horizontal="center" vertical="center" shrinkToFit="1"/>
    </xf>
    <xf numFmtId="0" fontId="4" fillId="0" borderId="0" xfId="8" applyFont="1" applyFill="1" applyBorder="1" applyAlignment="1">
      <alignment horizontal="center" vertical="center"/>
    </xf>
    <xf numFmtId="0" fontId="4" fillId="0" borderId="0" xfId="8" applyFont="1" applyFill="1" applyBorder="1" applyAlignment="1">
      <alignment horizontal="center" vertical="center" wrapText="1"/>
    </xf>
    <xf numFmtId="176" fontId="4" fillId="0" borderId="0" xfId="8" applyNumberFormat="1" applyFont="1" applyFill="1" applyBorder="1" applyAlignment="1">
      <alignment horizontal="center" vertical="center" shrinkToFit="1" readingOrder="1"/>
    </xf>
    <xf numFmtId="0" fontId="4" fillId="0" borderId="0" xfId="8" applyFont="1" applyFill="1" applyBorder="1" applyAlignment="1">
      <alignment vertical="center" wrapText="1" shrinkToFit="1" readingOrder="1"/>
    </xf>
    <xf numFmtId="0" fontId="4" fillId="0" borderId="0" xfId="8" applyFont="1" applyFill="1" applyBorder="1" applyAlignment="1">
      <alignment horizontal="center" vertical="center" shrinkToFit="1"/>
    </xf>
    <xf numFmtId="38" fontId="4" fillId="0" borderId="0" xfId="1" applyFont="1" applyFill="1" applyBorder="1" applyAlignment="1">
      <alignment horizontal="right" vertical="center" shrinkToFit="1" readingOrder="1"/>
    </xf>
    <xf numFmtId="38" fontId="4" fillId="0" borderId="0" xfId="1" applyFont="1" applyFill="1" applyBorder="1" applyAlignment="1">
      <alignment horizontal="right" vertical="center" wrapText="1"/>
    </xf>
    <xf numFmtId="0" fontId="3" fillId="0" borderId="0" xfId="13" applyFont="1" applyFill="1" applyAlignment="1"/>
    <xf numFmtId="0" fontId="13" fillId="0" borderId="1" xfId="13" applyFont="1" applyFill="1" applyBorder="1" applyAlignment="1">
      <alignment horizontal="center" vertical="center" wrapText="1" shrinkToFit="1"/>
    </xf>
    <xf numFmtId="0" fontId="13" fillId="0" borderId="1" xfId="13" applyFont="1" applyFill="1" applyBorder="1" applyAlignment="1">
      <alignment horizontal="center" vertical="center" shrinkToFit="1"/>
    </xf>
    <xf numFmtId="0" fontId="13" fillId="0" borderId="3" xfId="13" applyFont="1" applyFill="1" applyBorder="1" applyAlignment="1">
      <alignment horizontal="center" vertical="center" wrapText="1" shrinkToFit="1"/>
    </xf>
    <xf numFmtId="0" fontId="4" fillId="2" borderId="47" xfId="12" applyFont="1" applyFill="1" applyBorder="1" applyAlignment="1">
      <alignment horizontal="center" vertical="center"/>
    </xf>
    <xf numFmtId="0" fontId="4" fillId="2" borderId="48" xfId="12" applyFont="1" applyFill="1" applyBorder="1" applyAlignment="1">
      <alignment horizontal="center" vertical="center" wrapText="1"/>
    </xf>
    <xf numFmtId="0" fontId="4" fillId="2" borderId="49" xfId="12" applyFont="1" applyFill="1" applyBorder="1" applyAlignment="1">
      <alignment horizontal="center" vertical="center" wrapText="1" shrinkToFit="1"/>
    </xf>
    <xf numFmtId="0" fontId="4" fillId="2" borderId="50" xfId="12" applyFont="1" applyFill="1" applyBorder="1" applyAlignment="1">
      <alignment horizontal="center" vertical="center" wrapText="1"/>
    </xf>
    <xf numFmtId="0" fontId="4" fillId="2" borderId="49" xfId="12" applyFont="1" applyFill="1" applyBorder="1" applyAlignment="1">
      <alignment horizontal="center" vertical="center" wrapText="1"/>
    </xf>
    <xf numFmtId="0" fontId="3" fillId="2" borderId="1" xfId="13" applyFont="1" applyFill="1" applyBorder="1" applyAlignment="1">
      <alignment horizontal="center" vertical="center" wrapText="1"/>
    </xf>
    <xf numFmtId="0" fontId="5" fillId="0" borderId="0" xfId="5" applyFont="1" applyFill="1" applyBorder="1">
      <alignment vertical="center"/>
    </xf>
    <xf numFmtId="0" fontId="11" fillId="0" borderId="0" xfId="8" applyFont="1" applyFill="1" applyBorder="1" applyAlignment="1">
      <alignment horizontal="right" vertical="center"/>
    </xf>
    <xf numFmtId="177" fontId="11" fillId="0" borderId="0" xfId="8" applyNumberFormat="1" applyFont="1" applyFill="1" applyBorder="1" applyAlignment="1">
      <alignment horizontal="left"/>
    </xf>
    <xf numFmtId="0" fontId="19" fillId="0" borderId="0" xfId="0" applyFont="1" applyFill="1" applyAlignment="1">
      <alignment vertical="center"/>
    </xf>
    <xf numFmtId="179" fontId="4" fillId="6" borderId="52" xfId="12" applyNumberFormat="1" applyFont="1" applyFill="1" applyBorder="1" applyAlignment="1">
      <alignment horizontal="center" vertical="center"/>
    </xf>
    <xf numFmtId="0" fontId="4" fillId="6" borderId="0" xfId="12" applyNumberFormat="1" applyFont="1" applyFill="1" applyBorder="1" applyAlignment="1">
      <alignment vertical="center" shrinkToFit="1"/>
    </xf>
    <xf numFmtId="0" fontId="15" fillId="6" borderId="26" xfId="12" applyFont="1" applyFill="1" applyBorder="1" applyAlignment="1">
      <alignment horizontal="center" vertical="center" wrapText="1" shrinkToFit="1"/>
    </xf>
    <xf numFmtId="178" fontId="4" fillId="6" borderId="23" xfId="12" applyNumberFormat="1" applyFont="1" applyFill="1" applyBorder="1" applyAlignment="1">
      <alignment horizontal="center" vertical="center"/>
    </xf>
    <xf numFmtId="179" fontId="4" fillId="6" borderId="11" xfId="12" applyNumberFormat="1" applyFont="1" applyFill="1" applyBorder="1" applyAlignment="1">
      <alignment horizontal="center" vertical="center"/>
    </xf>
    <xf numFmtId="0" fontId="20" fillId="6" borderId="0" xfId="12" applyFont="1" applyFill="1" applyBorder="1" applyAlignment="1">
      <alignment vertical="center"/>
    </xf>
    <xf numFmtId="0" fontId="13" fillId="0" borderId="0" xfId="12" applyFont="1" applyFill="1" applyBorder="1" applyAlignment="1">
      <alignment horizontal="left" vertical="center" wrapText="1"/>
    </xf>
    <xf numFmtId="0" fontId="12" fillId="0" borderId="0" xfId="5" applyFont="1" applyFill="1" applyBorder="1" applyAlignment="1">
      <alignment horizontal="left" vertical="center"/>
    </xf>
    <xf numFmtId="0" fontId="3" fillId="2" borderId="46" xfId="12" applyFont="1" applyFill="1" applyBorder="1" applyAlignment="1">
      <alignment horizontal="center" vertical="center" wrapText="1"/>
    </xf>
    <xf numFmtId="0" fontId="4" fillId="6" borderId="0" xfId="12" applyFont="1" applyFill="1" applyBorder="1" applyAlignment="1">
      <alignment vertical="center"/>
    </xf>
    <xf numFmtId="0" fontId="3" fillId="7" borderId="55" xfId="12" applyFont="1" applyFill="1" applyBorder="1" applyAlignment="1">
      <alignment horizontal="center" vertical="center"/>
    </xf>
    <xf numFmtId="0" fontId="4" fillId="0" borderId="59" xfId="12" applyFont="1" applyFill="1" applyBorder="1" applyAlignment="1">
      <alignment vertical="center"/>
    </xf>
    <xf numFmtId="179" fontId="4" fillId="0" borderId="60" xfId="12" applyNumberFormat="1" applyFont="1" applyFill="1" applyBorder="1" applyAlignment="1">
      <alignment vertical="center"/>
    </xf>
    <xf numFmtId="0" fontId="4" fillId="0" borderId="61" xfId="12" applyFont="1" applyFill="1" applyBorder="1" applyAlignment="1">
      <alignment vertical="center"/>
    </xf>
    <xf numFmtId="0" fontId="3" fillId="0" borderId="62" xfId="12" applyFont="1" applyFill="1" applyBorder="1"/>
    <xf numFmtId="0" fontId="4" fillId="0" borderId="0" xfId="5" applyFont="1" applyFill="1" applyBorder="1" applyAlignment="1">
      <alignment horizontal="right" vertical="center"/>
    </xf>
    <xf numFmtId="180" fontId="4" fillId="6" borderId="27" xfId="1" applyNumberFormat="1" applyFont="1" applyFill="1" applyBorder="1" applyAlignment="1">
      <alignment horizontal="right" vertical="center" shrinkToFit="1"/>
    </xf>
    <xf numFmtId="0" fontId="3" fillId="6" borderId="67" xfId="12" applyFont="1" applyFill="1" applyBorder="1" applyAlignment="1">
      <alignment horizontal="center" vertical="center"/>
    </xf>
    <xf numFmtId="0" fontId="11" fillId="0" borderId="12" xfId="12" applyFont="1" applyFill="1" applyBorder="1" applyAlignment="1">
      <alignment horizontal="right" vertical="center" wrapText="1" shrinkToFit="1"/>
    </xf>
    <xf numFmtId="0" fontId="21" fillId="0" borderId="0" xfId="0" applyFont="1">
      <alignment vertical="center"/>
    </xf>
    <xf numFmtId="0" fontId="22" fillId="8" borderId="29" xfId="4" applyFont="1" applyFill="1" applyBorder="1" applyAlignment="1">
      <alignment horizontal="center" vertical="center"/>
    </xf>
    <xf numFmtId="0" fontId="21" fillId="0" borderId="29" xfId="0" applyFont="1" applyBorder="1">
      <alignment vertical="center"/>
    </xf>
    <xf numFmtId="0" fontId="21" fillId="0" borderId="35" xfId="0" applyFont="1" applyBorder="1">
      <alignment vertical="center"/>
    </xf>
    <xf numFmtId="0" fontId="21" fillId="0" borderId="2" xfId="0" applyFont="1" applyBorder="1">
      <alignment vertical="center"/>
    </xf>
    <xf numFmtId="0" fontId="22" fillId="0" borderId="30" xfId="4" applyFont="1" applyBorder="1">
      <alignment vertical="center"/>
    </xf>
    <xf numFmtId="0" fontId="21" fillId="0" borderId="3" xfId="0" applyFont="1" applyBorder="1">
      <alignment vertical="center"/>
    </xf>
    <xf numFmtId="0" fontId="21" fillId="0" borderId="5" xfId="0" applyFont="1" applyBorder="1">
      <alignment vertical="center"/>
    </xf>
    <xf numFmtId="0" fontId="21" fillId="0" borderId="30" xfId="0" applyFont="1" applyBorder="1">
      <alignment vertical="center"/>
    </xf>
    <xf numFmtId="0" fontId="21" fillId="0" borderId="0" xfId="0" applyFont="1" applyFill="1" applyAlignment="1">
      <alignment vertical="center"/>
    </xf>
    <xf numFmtId="0" fontId="21" fillId="0" borderId="0" xfId="0" applyFont="1" applyBorder="1">
      <alignment vertical="center"/>
    </xf>
    <xf numFmtId="0" fontId="21" fillId="0" borderId="0" xfId="0" applyFont="1" applyAlignment="1">
      <alignment vertical="center"/>
    </xf>
    <xf numFmtId="0" fontId="21" fillId="0" borderId="32" xfId="0" applyFont="1" applyBorder="1">
      <alignment vertical="center"/>
    </xf>
    <xf numFmtId="0" fontId="21" fillId="0" borderId="83" xfId="0" applyFont="1" applyBorder="1">
      <alignment vertical="center"/>
    </xf>
    <xf numFmtId="0" fontId="21" fillId="0" borderId="44" xfId="0" applyFont="1" applyBorder="1">
      <alignment vertical="center"/>
    </xf>
    <xf numFmtId="0" fontId="21" fillId="0" borderId="36" xfId="0" applyFont="1" applyBorder="1">
      <alignment vertical="center"/>
    </xf>
    <xf numFmtId="0" fontId="21" fillId="0" borderId="0" xfId="0" applyFont="1" applyFill="1" applyBorder="1" applyAlignment="1">
      <alignment horizontal="center" vertical="center"/>
    </xf>
    <xf numFmtId="0" fontId="22" fillId="0" borderId="0" xfId="4" applyFont="1" applyBorder="1">
      <alignment vertical="center"/>
    </xf>
    <xf numFmtId="0" fontId="21" fillId="0" borderId="28" xfId="0" applyFont="1" applyBorder="1">
      <alignment vertical="center"/>
    </xf>
    <xf numFmtId="0" fontId="21" fillId="0" borderId="11" xfId="0" applyFont="1" applyFill="1" applyBorder="1" applyAlignment="1">
      <alignment horizontal="center" vertical="center"/>
    </xf>
    <xf numFmtId="0" fontId="21" fillId="0" borderId="11" xfId="0" applyFont="1" applyFill="1" applyBorder="1" applyAlignment="1">
      <alignment vertical="center" shrinkToFit="1"/>
    </xf>
    <xf numFmtId="0" fontId="21" fillId="0" borderId="0" xfId="0" applyFont="1" applyFill="1" applyBorder="1" applyAlignment="1">
      <alignment vertical="center" shrinkToFit="1"/>
    </xf>
    <xf numFmtId="0" fontId="21" fillId="0" borderId="44" xfId="0" applyFont="1" applyBorder="1" applyAlignment="1">
      <alignment vertical="center" shrinkToFit="1"/>
    </xf>
    <xf numFmtId="0" fontId="21" fillId="0" borderId="36" xfId="0" applyFont="1" applyBorder="1" applyAlignment="1">
      <alignment vertical="center" shrinkToFit="1"/>
    </xf>
    <xf numFmtId="0" fontId="23" fillId="10" borderId="0" xfId="4" applyFont="1" applyFill="1">
      <alignment vertical="center"/>
    </xf>
    <xf numFmtId="0" fontId="23" fillId="10" borderId="0" xfId="0" applyFont="1" applyFill="1">
      <alignment vertical="center"/>
    </xf>
    <xf numFmtId="0" fontId="22" fillId="0" borderId="0" xfId="4" applyFont="1">
      <alignment vertical="center"/>
    </xf>
    <xf numFmtId="0" fontId="21" fillId="0" borderId="11" xfId="0" applyFont="1" applyBorder="1">
      <alignment vertical="center"/>
    </xf>
    <xf numFmtId="0" fontId="21" fillId="0" borderId="10" xfId="0" applyFont="1" applyBorder="1">
      <alignment vertical="center"/>
    </xf>
    <xf numFmtId="0" fontId="22" fillId="0" borderId="6" xfId="0" applyFont="1" applyBorder="1" applyAlignment="1">
      <alignment vertical="center" wrapText="1"/>
    </xf>
    <xf numFmtId="0" fontId="22" fillId="0" borderId="42" xfId="0" applyFont="1" applyBorder="1">
      <alignment vertical="center"/>
    </xf>
    <xf numFmtId="0" fontId="21" fillId="0" borderId="85" xfId="0" applyFont="1" applyBorder="1">
      <alignment vertical="center"/>
    </xf>
    <xf numFmtId="0" fontId="21" fillId="0" borderId="9" xfId="0" applyFont="1" applyBorder="1">
      <alignment vertical="center"/>
    </xf>
    <xf numFmtId="0" fontId="21" fillId="8" borderId="81" xfId="0" applyFont="1" applyFill="1" applyBorder="1" applyAlignment="1">
      <alignment vertical="center" wrapText="1" shrinkToFit="1"/>
    </xf>
    <xf numFmtId="0" fontId="21" fillId="8" borderId="80" xfId="0" applyFont="1" applyFill="1" applyBorder="1" applyAlignment="1">
      <alignment vertical="center" wrapText="1"/>
    </xf>
    <xf numFmtId="0" fontId="22" fillId="0" borderId="32" xfId="4" applyFont="1" applyBorder="1">
      <alignment vertical="center"/>
    </xf>
    <xf numFmtId="0" fontId="22" fillId="0" borderId="31" xfId="4" applyFont="1" applyBorder="1">
      <alignment vertical="center"/>
    </xf>
    <xf numFmtId="0" fontId="22" fillId="0" borderId="30" xfId="4" applyFont="1" applyBorder="1" applyAlignment="1">
      <alignment vertical="center" shrinkToFit="1"/>
    </xf>
    <xf numFmtId="0" fontId="22" fillId="8" borderId="84" xfId="4" applyFont="1" applyFill="1" applyBorder="1" applyAlignment="1">
      <alignment horizontal="center" vertical="center"/>
    </xf>
    <xf numFmtId="0" fontId="22" fillId="0" borderId="45" xfId="4" applyFont="1" applyBorder="1" applyAlignment="1">
      <alignment vertical="center" shrinkToFit="1"/>
    </xf>
    <xf numFmtId="0" fontId="21" fillId="0" borderId="11" xfId="0" applyFont="1" applyBorder="1" applyAlignment="1">
      <alignment horizontal="left" vertical="center" indent="1"/>
    </xf>
    <xf numFmtId="0" fontId="21" fillId="0" borderId="0" xfId="0" applyFont="1" applyBorder="1" applyAlignment="1">
      <alignment horizontal="left" vertical="center" indent="1"/>
    </xf>
    <xf numFmtId="0" fontId="21" fillId="0" borderId="9" xfId="0" applyFont="1" applyBorder="1" applyAlignment="1">
      <alignment horizontal="left" vertical="center" indent="1"/>
    </xf>
    <xf numFmtId="0" fontId="21" fillId="0" borderId="0" xfId="0" applyFont="1" applyBorder="1" applyAlignment="1">
      <alignment horizontal="left" vertical="center" indent="2"/>
    </xf>
    <xf numFmtId="0" fontId="21" fillId="0" borderId="9" xfId="0" applyFont="1" applyBorder="1" applyAlignment="1">
      <alignment horizontal="left" vertical="center" indent="2"/>
    </xf>
    <xf numFmtId="0" fontId="21" fillId="8" borderId="1" xfId="0" applyFont="1" applyFill="1" applyBorder="1" applyAlignment="1">
      <alignment vertical="center" wrapText="1"/>
    </xf>
    <xf numFmtId="0" fontId="21" fillId="8" borderId="15" xfId="0" applyFont="1" applyFill="1" applyBorder="1" applyAlignment="1">
      <alignment vertical="center" wrapText="1"/>
    </xf>
    <xf numFmtId="0" fontId="21" fillId="8" borderId="79"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1" fillId="8" borderId="79" xfId="0" applyFont="1" applyFill="1" applyBorder="1" applyAlignment="1">
      <alignment vertical="center" wrapText="1"/>
    </xf>
    <xf numFmtId="0" fontId="22" fillId="8" borderId="87" xfId="4" applyFont="1" applyFill="1" applyBorder="1" applyAlignment="1">
      <alignment horizontal="center" vertical="center"/>
    </xf>
    <xf numFmtId="0" fontId="22" fillId="0" borderId="88" xfId="4" applyFont="1" applyBorder="1">
      <alignment vertical="center"/>
    </xf>
    <xf numFmtId="0" fontId="21" fillId="0" borderId="89" xfId="0" applyFont="1" applyBorder="1">
      <alignment vertical="center"/>
    </xf>
    <xf numFmtId="0" fontId="10" fillId="0" borderId="91" xfId="0" applyFont="1" applyFill="1" applyBorder="1" applyAlignment="1">
      <alignment vertical="center" wrapText="1"/>
    </xf>
    <xf numFmtId="0" fontId="21" fillId="11" borderId="6" xfId="0" applyFont="1" applyFill="1" applyBorder="1">
      <alignment vertical="center"/>
    </xf>
    <xf numFmtId="0" fontId="21" fillId="11" borderId="85" xfId="0" applyFont="1" applyFill="1" applyBorder="1">
      <alignment vertical="center"/>
    </xf>
    <xf numFmtId="0" fontId="22" fillId="0" borderId="93" xfId="4" applyFont="1" applyBorder="1">
      <alignment vertical="center"/>
    </xf>
    <xf numFmtId="0" fontId="21" fillId="11" borderId="94" xfId="0" applyFont="1" applyFill="1" applyBorder="1">
      <alignment vertical="center"/>
    </xf>
    <xf numFmtId="0" fontId="21" fillId="11" borderId="92" xfId="0" applyFont="1" applyFill="1" applyBorder="1">
      <alignment vertical="center"/>
    </xf>
    <xf numFmtId="0" fontId="21" fillId="11" borderId="43" xfId="0" applyFont="1" applyFill="1" applyBorder="1">
      <alignment vertical="center"/>
    </xf>
    <xf numFmtId="0" fontId="21" fillId="11" borderId="0" xfId="0" applyFont="1" applyFill="1">
      <alignment vertical="center"/>
    </xf>
    <xf numFmtId="0" fontId="25" fillId="11" borderId="10" xfId="0" applyFont="1" applyFill="1" applyBorder="1">
      <alignment vertical="center"/>
    </xf>
    <xf numFmtId="0" fontId="26" fillId="0" borderId="11" xfId="0" applyFont="1" applyBorder="1" applyAlignment="1">
      <alignment horizontal="left" vertical="center" indent="2"/>
    </xf>
    <xf numFmtId="0" fontId="26" fillId="0" borderId="0" xfId="0" applyFont="1" applyBorder="1" applyAlignment="1">
      <alignment horizontal="left" vertical="center" indent="2"/>
    </xf>
    <xf numFmtId="0" fontId="26" fillId="0" borderId="9" xfId="0" applyFont="1" applyBorder="1" applyAlignment="1">
      <alignment horizontal="left" vertical="center" indent="2"/>
    </xf>
    <xf numFmtId="0" fontId="21" fillId="0" borderId="11" xfId="0" applyFont="1" applyBorder="1" applyAlignment="1">
      <alignment horizontal="left" vertical="center" indent="2"/>
    </xf>
    <xf numFmtId="0" fontId="21" fillId="0" borderId="5" xfId="0" applyFont="1" applyBorder="1" applyAlignment="1">
      <alignment horizontal="left" vertical="center" indent="2"/>
    </xf>
    <xf numFmtId="0" fontId="21" fillId="0" borderId="12" xfId="0" applyFont="1" applyBorder="1" applyAlignment="1">
      <alignment horizontal="left" vertical="center" indent="1"/>
    </xf>
    <xf numFmtId="0" fontId="21" fillId="0" borderId="13" xfId="0" applyFont="1" applyBorder="1" applyAlignment="1">
      <alignment horizontal="left" vertical="center" indent="1"/>
    </xf>
    <xf numFmtId="180" fontId="4" fillId="6" borderId="8" xfId="1" applyNumberFormat="1" applyFont="1" applyFill="1" applyBorder="1" applyAlignment="1">
      <alignment horizontal="right" vertical="center" shrinkToFit="1"/>
    </xf>
    <xf numFmtId="38" fontId="4" fillId="6" borderId="21" xfId="1" applyFont="1" applyFill="1" applyBorder="1" applyAlignment="1">
      <alignment horizontal="right" vertical="center" shrinkToFit="1"/>
    </xf>
    <xf numFmtId="0" fontId="3" fillId="2" borderId="50" xfId="12" applyFont="1" applyFill="1" applyBorder="1" applyAlignment="1">
      <alignment horizontal="center" vertical="center" wrapText="1"/>
    </xf>
    <xf numFmtId="0" fontId="3" fillId="2" borderId="48" xfId="12" applyFont="1" applyFill="1" applyBorder="1" applyAlignment="1">
      <alignment horizontal="center" vertical="center" wrapText="1"/>
    </xf>
    <xf numFmtId="0" fontId="3" fillId="2" borderId="51" xfId="12" applyFont="1" applyFill="1" applyBorder="1" applyAlignment="1">
      <alignment horizontal="center" vertical="center" wrapText="1"/>
    </xf>
    <xf numFmtId="0" fontId="5" fillId="0" borderId="0" xfId="5" applyFont="1" applyFill="1" applyBorder="1" applyAlignment="1">
      <alignment horizontal="left" vertical="top"/>
    </xf>
    <xf numFmtId="38" fontId="4" fillId="5" borderId="7" xfId="1" applyFont="1" applyFill="1" applyBorder="1" applyAlignment="1">
      <alignment horizontal="right" vertical="center" shrinkToFit="1"/>
    </xf>
    <xf numFmtId="38" fontId="4" fillId="5" borderId="22" xfId="1" applyFont="1" applyFill="1" applyBorder="1" applyAlignment="1">
      <alignment horizontal="right" vertical="center" shrinkToFit="1"/>
    </xf>
    <xf numFmtId="38" fontId="4" fillId="5" borderId="64" xfId="1" applyFont="1" applyFill="1" applyBorder="1" applyAlignment="1">
      <alignment horizontal="right" vertical="center" shrinkToFit="1"/>
    </xf>
    <xf numFmtId="38" fontId="4" fillId="5" borderId="56" xfId="1" applyFont="1" applyFill="1" applyBorder="1" applyAlignment="1">
      <alignment horizontal="right" vertical="center" shrinkToFit="1"/>
    </xf>
    <xf numFmtId="38" fontId="4" fillId="5" borderId="57" xfId="1" applyFont="1" applyFill="1" applyBorder="1" applyAlignment="1">
      <alignment horizontal="right" vertical="center" shrinkToFit="1"/>
    </xf>
    <xf numFmtId="38" fontId="4" fillId="5" borderId="58" xfId="1" applyFont="1" applyFill="1" applyBorder="1" applyAlignment="1">
      <alignment horizontal="right" vertical="center" shrinkToFit="1"/>
    </xf>
    <xf numFmtId="38" fontId="3" fillId="5" borderId="5" xfId="1" applyFont="1" applyFill="1" applyBorder="1" applyAlignment="1">
      <alignment horizontal="right" vertical="center" wrapText="1" shrinkToFit="1" readingOrder="1"/>
    </xf>
    <xf numFmtId="38" fontId="3" fillId="5" borderId="18" xfId="1" applyFont="1" applyFill="1" applyBorder="1" applyAlignment="1">
      <alignment horizontal="right" vertical="center" wrapText="1"/>
    </xf>
    <xf numFmtId="38" fontId="3" fillId="5" borderId="15" xfId="1" applyFont="1" applyFill="1" applyBorder="1" applyAlignment="1">
      <alignment horizontal="right" vertical="center" wrapText="1" shrinkToFit="1" readingOrder="1"/>
    </xf>
    <xf numFmtId="38" fontId="3" fillId="5" borderId="18" xfId="1" applyFont="1" applyFill="1" applyBorder="1" applyAlignment="1">
      <alignment horizontal="right" vertical="center" shrinkToFit="1" readingOrder="1"/>
    </xf>
    <xf numFmtId="38" fontId="3" fillId="5" borderId="1" xfId="1" applyFont="1" applyFill="1" applyBorder="1" applyAlignment="1">
      <alignment horizontal="right" vertical="center" wrapText="1" shrinkToFit="1" readingOrder="1"/>
    </xf>
    <xf numFmtId="38" fontId="3" fillId="5" borderId="19" xfId="1" applyFont="1" applyFill="1" applyBorder="1" applyAlignment="1">
      <alignment horizontal="right" vertical="center" shrinkToFit="1" readingOrder="1"/>
    </xf>
    <xf numFmtId="38" fontId="3" fillId="5" borderId="20" xfId="1" applyFont="1" applyFill="1" applyBorder="1" applyAlignment="1">
      <alignment horizontal="right" vertical="center" shrinkToFit="1" readingOrder="1"/>
    </xf>
    <xf numFmtId="38" fontId="3" fillId="5" borderId="8" xfId="1" applyFont="1" applyFill="1" applyBorder="1" applyAlignment="1">
      <alignment horizontal="right" vertical="center" wrapText="1"/>
    </xf>
    <xf numFmtId="38" fontId="3" fillId="5" borderId="17" xfId="1" applyFont="1" applyFill="1" applyBorder="1" applyAlignment="1">
      <alignment horizontal="right" vertical="center" shrinkToFit="1" readingOrder="1"/>
    </xf>
    <xf numFmtId="0" fontId="21" fillId="9" borderId="96" xfId="0" applyFont="1" applyFill="1" applyBorder="1" applyAlignment="1">
      <alignment horizontal="center" vertical="center" shrinkToFit="1"/>
    </xf>
    <xf numFmtId="0" fontId="21" fillId="9" borderId="79" xfId="0" applyFont="1" applyFill="1" applyBorder="1" applyAlignment="1">
      <alignment horizontal="center" vertical="center" shrinkToFit="1"/>
    </xf>
    <xf numFmtId="0" fontId="21" fillId="0" borderId="90" xfId="0" applyFont="1" applyBorder="1" applyAlignment="1">
      <alignment vertical="center" shrinkToFit="1"/>
    </xf>
    <xf numFmtId="179" fontId="4" fillId="11" borderId="53" xfId="12" applyNumberFormat="1" applyFont="1" applyFill="1" applyBorder="1" applyAlignment="1">
      <alignment horizontal="center" vertical="center" shrinkToFit="1"/>
    </xf>
    <xf numFmtId="0" fontId="4" fillId="11" borderId="3" xfId="12" applyNumberFormat="1" applyFont="1" applyFill="1" applyBorder="1" applyAlignment="1">
      <alignment vertical="center" shrinkToFit="1"/>
    </xf>
    <xf numFmtId="180" fontId="4" fillId="11" borderId="33" xfId="1" applyNumberFormat="1" applyFont="1" applyFill="1" applyBorder="1" applyAlignment="1">
      <alignment horizontal="right" vertical="center" shrinkToFit="1"/>
    </xf>
    <xf numFmtId="180" fontId="4" fillId="11" borderId="3" xfId="1" applyNumberFormat="1" applyFont="1" applyFill="1" applyBorder="1" applyAlignment="1">
      <alignment horizontal="right" vertical="center" shrinkToFit="1"/>
    </xf>
    <xf numFmtId="180" fontId="4" fillId="11" borderId="34" xfId="1" applyNumberFormat="1" applyFont="1" applyFill="1" applyBorder="1" applyAlignment="1">
      <alignment horizontal="right" vertical="center" shrinkToFit="1"/>
    </xf>
    <xf numFmtId="180" fontId="4" fillId="11" borderId="1" xfId="1" applyNumberFormat="1" applyFont="1" applyFill="1" applyBorder="1" applyAlignment="1">
      <alignment horizontal="right" vertical="center" shrinkToFit="1"/>
    </xf>
    <xf numFmtId="179" fontId="4" fillId="11" borderId="54" xfId="12" applyNumberFormat="1" applyFont="1" applyFill="1" applyBorder="1" applyAlignment="1">
      <alignment horizontal="center" vertical="center" shrinkToFit="1"/>
    </xf>
    <xf numFmtId="179" fontId="4" fillId="11" borderId="63" xfId="12" applyNumberFormat="1" applyFont="1" applyFill="1" applyBorder="1" applyAlignment="1">
      <alignment horizontal="center" vertical="center" shrinkToFit="1"/>
    </xf>
    <xf numFmtId="180" fontId="4" fillId="11" borderId="65" xfId="1" applyNumberFormat="1" applyFont="1" applyFill="1" applyBorder="1" applyAlignment="1">
      <alignment horizontal="right" vertical="center" shrinkToFit="1"/>
    </xf>
    <xf numFmtId="178" fontId="4" fillId="11" borderId="23" xfId="12" applyNumberFormat="1" applyFont="1" applyFill="1" applyBorder="1" applyAlignment="1">
      <alignment horizontal="center" vertical="center"/>
    </xf>
    <xf numFmtId="179" fontId="4" fillId="11" borderId="8" xfId="12" applyNumberFormat="1" applyFont="1" applyFill="1" applyBorder="1" applyAlignment="1">
      <alignment horizontal="center" vertical="center" shrinkToFit="1"/>
    </xf>
    <xf numFmtId="0" fontId="3" fillId="11" borderId="67" xfId="12" applyFont="1" applyFill="1" applyBorder="1" applyAlignment="1">
      <alignment horizontal="center" vertical="center"/>
    </xf>
    <xf numFmtId="0" fontId="3" fillId="11" borderId="46" xfId="12" applyFont="1" applyFill="1" applyBorder="1" applyAlignment="1">
      <alignment horizontal="center" vertical="center"/>
    </xf>
    <xf numFmtId="178" fontId="4" fillId="11" borderId="24" xfId="12" applyNumberFormat="1" applyFont="1" applyFill="1" applyBorder="1" applyAlignment="1">
      <alignment horizontal="center" vertical="center"/>
    </xf>
    <xf numFmtId="179" fontId="4" fillId="11" borderId="2" xfId="12" applyNumberFormat="1" applyFont="1" applyFill="1" applyBorder="1" applyAlignment="1">
      <alignment horizontal="center" vertical="center" shrinkToFit="1"/>
    </xf>
    <xf numFmtId="0" fontId="3" fillId="11" borderId="68" xfId="12" applyFont="1" applyFill="1" applyBorder="1" applyAlignment="1">
      <alignment horizontal="center" vertical="center"/>
    </xf>
    <xf numFmtId="178" fontId="4" fillId="11" borderId="65" xfId="12" applyNumberFormat="1" applyFont="1" applyFill="1" applyBorder="1" applyAlignment="1">
      <alignment horizontal="center" vertical="center"/>
    </xf>
    <xf numFmtId="179" fontId="4" fillId="11" borderId="66" xfId="12" applyNumberFormat="1" applyFont="1" applyFill="1" applyBorder="1" applyAlignment="1">
      <alignment horizontal="center" vertical="center" shrinkToFit="1"/>
    </xf>
    <xf numFmtId="0" fontId="3" fillId="11" borderId="69" xfId="12" applyFont="1" applyFill="1" applyBorder="1" applyAlignment="1">
      <alignment horizontal="center" vertical="center"/>
    </xf>
    <xf numFmtId="38" fontId="3" fillId="5" borderId="16" xfId="1" applyFont="1" applyFill="1" applyBorder="1" applyAlignment="1">
      <alignment horizontal="right" vertical="center" shrinkToFit="1" readingOrder="1"/>
    </xf>
    <xf numFmtId="0" fontId="3" fillId="2" borderId="15" xfId="8" applyFont="1" applyFill="1" applyBorder="1" applyAlignment="1">
      <alignment horizontal="center" vertical="center" wrapText="1" shrinkToFit="1" readingOrder="1"/>
    </xf>
    <xf numFmtId="0" fontId="15" fillId="3" borderId="21" xfId="12" applyFont="1" applyFill="1" applyBorder="1" applyAlignment="1">
      <alignment horizontal="center" vertical="center" wrapText="1" shrinkToFit="1"/>
    </xf>
    <xf numFmtId="0" fontId="15" fillId="3" borderId="22" xfId="12" applyFont="1" applyFill="1" applyBorder="1" applyAlignment="1">
      <alignment horizontal="center" vertical="center" wrapText="1" shrinkToFit="1"/>
    </xf>
    <xf numFmtId="0" fontId="15" fillId="3" borderId="25" xfId="12" applyFont="1" applyFill="1" applyBorder="1" applyAlignment="1">
      <alignment horizontal="center" vertical="center" wrapText="1" shrinkToFit="1"/>
    </xf>
    <xf numFmtId="0" fontId="15" fillId="3" borderId="64" xfId="12" applyFont="1" applyFill="1" applyBorder="1" applyAlignment="1">
      <alignment horizontal="center" vertical="center" wrapText="1" shrinkToFit="1"/>
    </xf>
    <xf numFmtId="0" fontId="21" fillId="0" borderId="79" xfId="0" applyFont="1" applyBorder="1" applyAlignment="1">
      <alignment vertical="center" shrinkToFit="1"/>
    </xf>
    <xf numFmtId="0" fontId="21" fillId="0" borderId="0" xfId="0" applyFont="1" applyAlignment="1">
      <alignment vertical="center" shrinkToFit="1"/>
    </xf>
    <xf numFmtId="0" fontId="21" fillId="0" borderId="79" xfId="0" applyFont="1" applyFill="1" applyBorder="1" applyAlignment="1">
      <alignment horizontal="center" vertical="center" shrinkToFit="1"/>
    </xf>
    <xf numFmtId="38" fontId="3" fillId="3" borderId="5" xfId="1" applyFont="1" applyFill="1" applyBorder="1" applyAlignment="1">
      <alignment horizontal="right" vertical="center" wrapText="1" shrinkToFit="1" readingOrder="1"/>
    </xf>
    <xf numFmtId="38" fontId="3" fillId="3" borderId="15" xfId="1" applyFont="1" applyFill="1" applyBorder="1" applyAlignment="1">
      <alignment horizontal="right" vertical="center" wrapText="1" shrinkToFit="1" readingOrder="1"/>
    </xf>
    <xf numFmtId="38" fontId="3" fillId="3" borderId="18" xfId="1" applyFont="1" applyFill="1" applyBorder="1" applyAlignment="1">
      <alignment horizontal="right" vertical="center" shrinkToFit="1" readingOrder="1"/>
    </xf>
    <xf numFmtId="38" fontId="3" fillId="3" borderId="19" xfId="1" applyFont="1" applyFill="1" applyBorder="1" applyAlignment="1">
      <alignment horizontal="right" vertical="center" shrinkToFit="1" readingOrder="1"/>
    </xf>
    <xf numFmtId="38" fontId="3" fillId="3" borderId="20" xfId="1" applyFont="1" applyFill="1" applyBorder="1" applyAlignment="1">
      <alignment horizontal="right" vertical="center" shrinkToFit="1" readingOrder="1"/>
    </xf>
    <xf numFmtId="38" fontId="3" fillId="3" borderId="16" xfId="1" applyFont="1" applyFill="1" applyBorder="1" applyAlignment="1">
      <alignment horizontal="right" vertical="center" shrinkToFit="1" readingOrder="1"/>
    </xf>
    <xf numFmtId="38" fontId="3" fillId="3" borderId="18" xfId="1" applyFont="1" applyFill="1" applyBorder="1" applyAlignment="1">
      <alignment horizontal="right" vertical="center" wrapText="1"/>
    </xf>
    <xf numFmtId="38" fontId="3" fillId="3" borderId="1" xfId="1" applyFont="1" applyFill="1" applyBorder="1" applyAlignment="1">
      <alignment horizontal="right" vertical="center" wrapText="1" shrinkToFit="1" readingOrder="1"/>
    </xf>
    <xf numFmtId="38" fontId="3" fillId="3" borderId="8" xfId="1" applyFont="1" applyFill="1" applyBorder="1" applyAlignment="1">
      <alignment horizontal="right" vertical="center" wrapText="1"/>
    </xf>
    <xf numFmtId="38" fontId="3" fillId="3" borderId="17" xfId="1" applyFont="1" applyFill="1" applyBorder="1" applyAlignment="1">
      <alignment horizontal="right" vertical="center" shrinkToFit="1" readingOrder="1"/>
    </xf>
    <xf numFmtId="180" fontId="4" fillId="11" borderId="79" xfId="1" applyNumberFormat="1" applyFont="1" applyFill="1" applyBorder="1" applyAlignment="1">
      <alignment horizontal="right" vertical="center" shrinkToFit="1"/>
    </xf>
    <xf numFmtId="179" fontId="4" fillId="11" borderId="86" xfId="12" applyNumberFormat="1" applyFont="1" applyFill="1" applyBorder="1" applyAlignment="1">
      <alignment horizontal="center" vertical="center" shrinkToFit="1"/>
    </xf>
    <xf numFmtId="0" fontId="5" fillId="0" borderId="0" xfId="5" applyFont="1">
      <alignment vertical="center"/>
    </xf>
    <xf numFmtId="0" fontId="5" fillId="0" borderId="0" xfId="5" applyFont="1" applyAlignment="1">
      <alignment horizontal="left" vertical="top"/>
    </xf>
    <xf numFmtId="0" fontId="5" fillId="0" borderId="0" xfId="5" applyFont="1" applyAlignment="1">
      <alignment horizontal="left" wrapText="1"/>
    </xf>
    <xf numFmtId="0" fontId="5" fillId="0" borderId="0" xfId="5" applyFont="1" applyAlignment="1">
      <alignment horizontal="left"/>
    </xf>
    <xf numFmtId="0" fontId="4" fillId="0" borderId="0" xfId="5" applyFont="1" applyAlignment="1">
      <alignment horizontal="right" vertical="center"/>
    </xf>
    <xf numFmtId="0" fontId="5" fillId="0" borderId="0" xfId="5" applyFont="1" applyAlignment="1">
      <alignment horizontal="right"/>
    </xf>
    <xf numFmtId="0" fontId="13" fillId="0" borderId="15" xfId="13" applyFont="1" applyFill="1" applyBorder="1" applyAlignment="1">
      <alignment horizontal="left" vertical="center" wrapText="1"/>
    </xf>
    <xf numFmtId="0" fontId="13" fillId="0" borderId="14" xfId="13" applyFont="1" applyFill="1" applyBorder="1" applyAlignment="1">
      <alignment horizontal="left" vertical="center" wrapText="1"/>
    </xf>
    <xf numFmtId="0" fontId="13" fillId="0" borderId="4" xfId="13" applyFont="1" applyFill="1" applyBorder="1" applyAlignment="1">
      <alignment horizontal="left" vertical="center" wrapText="1"/>
    </xf>
    <xf numFmtId="0" fontId="13" fillId="0" borderId="15" xfId="13" applyFont="1" applyFill="1" applyBorder="1" applyAlignment="1">
      <alignment horizontal="center" vertical="center" wrapText="1"/>
    </xf>
    <xf numFmtId="0" fontId="13" fillId="0" borderId="14" xfId="13" applyFont="1" applyFill="1" applyBorder="1" applyAlignment="1">
      <alignment horizontal="center" vertical="center" wrapText="1"/>
    </xf>
    <xf numFmtId="0" fontId="13" fillId="0" borderId="4" xfId="13" applyFont="1" applyFill="1" applyBorder="1" applyAlignment="1">
      <alignment horizontal="center" vertical="center" wrapText="1"/>
    </xf>
    <xf numFmtId="0" fontId="3" fillId="0" borderId="79" xfId="12" applyFont="1" applyFill="1" applyBorder="1" applyAlignment="1">
      <alignment shrinkToFit="1"/>
    </xf>
    <xf numFmtId="0" fontId="3" fillId="0" borderId="2" xfId="8" applyFont="1" applyFill="1" applyBorder="1" applyAlignment="1">
      <alignment horizontal="left" vertical="center" shrinkToFit="1"/>
    </xf>
    <xf numFmtId="38" fontId="3" fillId="3" borderId="37" xfId="1" applyFont="1" applyFill="1" applyBorder="1" applyAlignment="1">
      <alignment horizontal="right" vertical="center" wrapText="1"/>
    </xf>
    <xf numFmtId="38" fontId="3" fillId="3" borderId="38" xfId="1" applyFont="1" applyFill="1" applyBorder="1" applyAlignment="1">
      <alignment horizontal="right" vertical="center" wrapText="1"/>
    </xf>
    <xf numFmtId="0" fontId="3" fillId="0" borderId="17" xfId="8" applyFont="1" applyFill="1" applyBorder="1" applyAlignment="1">
      <alignment horizontal="left" vertical="center" shrinkToFit="1"/>
    </xf>
    <xf numFmtId="38" fontId="3" fillId="3" borderId="16" xfId="1" applyFont="1" applyFill="1" applyBorder="1" applyAlignment="1">
      <alignment horizontal="right" vertical="center" shrinkToFit="1" readingOrder="1"/>
    </xf>
    <xf numFmtId="38" fontId="3" fillId="3" borderId="39" xfId="1" applyFont="1" applyFill="1" applyBorder="1" applyAlignment="1">
      <alignment horizontal="right" vertical="center" shrinkToFit="1" readingOrder="1"/>
    </xf>
    <xf numFmtId="0" fontId="3" fillId="0" borderId="79" xfId="12" applyFont="1" applyFill="1" applyBorder="1"/>
    <xf numFmtId="38" fontId="3" fillId="3" borderId="15" xfId="1" applyFont="1" applyFill="1" applyBorder="1" applyAlignment="1">
      <alignment horizontal="right" vertical="center" wrapText="1"/>
    </xf>
    <xf numFmtId="38" fontId="3" fillId="3" borderId="4" xfId="1" applyFont="1" applyFill="1" applyBorder="1" applyAlignment="1">
      <alignment horizontal="right" vertical="center" wrapText="1"/>
    </xf>
    <xf numFmtId="38" fontId="3" fillId="3" borderId="40" xfId="1" applyFont="1" applyFill="1" applyBorder="1" applyAlignment="1">
      <alignment horizontal="right" vertical="center" wrapText="1"/>
    </xf>
    <xf numFmtId="38" fontId="3" fillId="3" borderId="41" xfId="1" applyFont="1" applyFill="1" applyBorder="1" applyAlignment="1">
      <alignment horizontal="right" vertical="center" wrapText="1"/>
    </xf>
    <xf numFmtId="0" fontId="3" fillId="11" borderId="15" xfId="12" applyFont="1" applyFill="1" applyBorder="1" applyAlignment="1">
      <alignment vertical="center" wrapText="1"/>
    </xf>
    <xf numFmtId="0" fontId="3" fillId="11" borderId="14" xfId="12" applyFont="1" applyFill="1" applyBorder="1" applyAlignment="1">
      <alignment vertical="center" wrapText="1"/>
    </xf>
    <xf numFmtId="0" fontId="4" fillId="0" borderId="70" xfId="12" applyFont="1" applyFill="1" applyBorder="1" applyAlignment="1">
      <alignment vertical="center"/>
    </xf>
    <xf numFmtId="0" fontId="4" fillId="0" borderId="71" xfId="12" applyFont="1" applyFill="1" applyBorder="1" applyAlignment="1">
      <alignment vertical="center"/>
    </xf>
    <xf numFmtId="0" fontId="4" fillId="0" borderId="72" xfId="12" applyFont="1" applyFill="1" applyBorder="1" applyAlignment="1">
      <alignment vertical="center"/>
    </xf>
    <xf numFmtId="0" fontId="11" fillId="0" borderId="12" xfId="12" applyFont="1" applyFill="1" applyBorder="1" applyAlignment="1">
      <alignment horizontal="left" vertical="center" shrinkToFit="1"/>
    </xf>
    <xf numFmtId="0" fontId="3" fillId="2" borderId="1" xfId="8" applyFont="1" applyFill="1" applyBorder="1" applyAlignment="1">
      <alignment horizontal="center" vertical="center" shrinkToFit="1"/>
    </xf>
    <xf numFmtId="0" fontId="3" fillId="2" borderId="15" xfId="8" applyFont="1" applyFill="1" applyBorder="1" applyAlignment="1">
      <alignment horizontal="center" vertical="center" wrapText="1" shrinkToFit="1" readingOrder="1"/>
    </xf>
    <xf numFmtId="0" fontId="3" fillId="2" borderId="4" xfId="8" applyFont="1" applyFill="1" applyBorder="1" applyAlignment="1">
      <alignment horizontal="center" vertical="center" wrapText="1" shrinkToFit="1" readingOrder="1"/>
    </xf>
    <xf numFmtId="0" fontId="3" fillId="2" borderId="14" xfId="8" applyFont="1" applyFill="1" applyBorder="1" applyAlignment="1">
      <alignment horizontal="center" vertical="center" wrapText="1" shrinkToFit="1" readingOrder="1"/>
    </xf>
    <xf numFmtId="0" fontId="3" fillId="2" borderId="15" xfId="13" applyFont="1" applyFill="1" applyBorder="1" applyAlignment="1">
      <alignment horizontal="center" vertical="center" wrapText="1"/>
    </xf>
    <xf numFmtId="0" fontId="3" fillId="2" borderId="4" xfId="13" applyFont="1" applyFill="1" applyBorder="1" applyAlignment="1">
      <alignment horizontal="center" vertical="center" wrapText="1"/>
    </xf>
    <xf numFmtId="0" fontId="3" fillId="11" borderId="80" xfId="12" applyFont="1" applyFill="1" applyBorder="1" applyAlignment="1">
      <alignment vertical="center" wrapText="1"/>
    </xf>
    <xf numFmtId="0" fontId="3" fillId="11" borderId="82" xfId="12" applyFont="1" applyFill="1" applyBorder="1" applyAlignment="1">
      <alignment vertical="center" wrapText="1"/>
    </xf>
    <xf numFmtId="0" fontId="3" fillId="11" borderId="81" xfId="12" applyFont="1" applyFill="1" applyBorder="1" applyAlignment="1">
      <alignment vertical="center" wrapText="1"/>
    </xf>
    <xf numFmtId="0" fontId="4" fillId="12" borderId="12" xfId="5" applyFont="1" applyFill="1" applyBorder="1" applyAlignment="1">
      <alignment horizontal="left" vertical="center"/>
    </xf>
    <xf numFmtId="0" fontId="13" fillId="0" borderId="0" xfId="5" applyFont="1" applyFill="1">
      <alignment vertical="center"/>
    </xf>
    <xf numFmtId="0" fontId="13" fillId="0" borderId="0" xfId="5" applyFont="1" applyFill="1" applyAlignment="1">
      <alignment vertical="center" wrapText="1"/>
    </xf>
    <xf numFmtId="0" fontId="4" fillId="2" borderId="73" xfId="12" applyFont="1" applyFill="1" applyBorder="1" applyAlignment="1">
      <alignment horizontal="center" vertical="center" wrapText="1"/>
    </xf>
    <xf numFmtId="0" fontId="4" fillId="2" borderId="74" xfId="12" applyFont="1" applyFill="1" applyBorder="1" applyAlignment="1">
      <alignment horizontal="center" vertical="center" wrapText="1"/>
    </xf>
    <xf numFmtId="0" fontId="12" fillId="11" borderId="0" xfId="5" applyFont="1" applyFill="1" applyAlignment="1">
      <alignment horizontal="right" vertical="center"/>
    </xf>
    <xf numFmtId="0" fontId="3" fillId="11" borderId="77" xfId="12" applyFont="1" applyFill="1" applyBorder="1" applyAlignment="1">
      <alignment vertical="center" wrapText="1"/>
    </xf>
    <xf numFmtId="0" fontId="3" fillId="11" borderId="78" xfId="12" applyFont="1" applyFill="1" applyBorder="1" applyAlignment="1">
      <alignment vertical="center" wrapText="1"/>
    </xf>
    <xf numFmtId="0" fontId="3" fillId="11" borderId="5" xfId="12" applyFont="1" applyFill="1" applyBorder="1" applyAlignment="1">
      <alignment vertical="center" wrapText="1"/>
    </xf>
    <xf numFmtId="0" fontId="3" fillId="11" borderId="12" xfId="12" applyFont="1" applyFill="1" applyBorder="1" applyAlignment="1">
      <alignment vertical="center" wrapText="1"/>
    </xf>
    <xf numFmtId="38" fontId="3" fillId="5" borderId="37" xfId="1" applyFont="1" applyFill="1" applyBorder="1" applyAlignment="1">
      <alignment horizontal="right" vertical="center" wrapText="1"/>
    </xf>
    <xf numFmtId="38" fontId="3" fillId="5" borderId="38" xfId="1" applyFont="1" applyFill="1" applyBorder="1" applyAlignment="1">
      <alignment horizontal="right" vertical="center" wrapText="1"/>
    </xf>
    <xf numFmtId="38" fontId="3" fillId="5" borderId="16" xfId="1" applyFont="1" applyFill="1" applyBorder="1" applyAlignment="1">
      <alignment horizontal="right" vertical="center" shrinkToFit="1" readingOrder="1"/>
    </xf>
    <xf numFmtId="38" fontId="3" fillId="5" borderId="39" xfId="1" applyFont="1" applyFill="1" applyBorder="1" applyAlignment="1">
      <alignment horizontal="right" vertical="center" shrinkToFit="1" readingOrder="1"/>
    </xf>
    <xf numFmtId="38" fontId="3" fillId="5" borderId="15" xfId="1" applyFont="1" applyFill="1" applyBorder="1" applyAlignment="1">
      <alignment horizontal="right" vertical="center" wrapText="1"/>
    </xf>
    <xf numFmtId="38" fontId="3" fillId="5" borderId="4" xfId="1" applyFont="1" applyFill="1" applyBorder="1" applyAlignment="1">
      <alignment horizontal="right" vertical="center" wrapText="1"/>
    </xf>
    <xf numFmtId="38" fontId="3" fillId="5" borderId="40" xfId="1" applyFont="1" applyFill="1" applyBorder="1" applyAlignment="1">
      <alignment horizontal="right" vertical="center" wrapText="1"/>
    </xf>
    <xf numFmtId="38" fontId="3" fillId="5" borderId="41" xfId="1" applyFont="1" applyFill="1" applyBorder="1" applyAlignment="1">
      <alignment horizontal="right" vertical="center" wrapText="1"/>
    </xf>
    <xf numFmtId="0" fontId="21" fillId="4" borderId="12" xfId="0" applyFont="1" applyFill="1" applyBorder="1" applyAlignment="1">
      <alignment horizontal="center" vertical="center"/>
    </xf>
    <xf numFmtId="0" fontId="15" fillId="9" borderId="95" xfId="0" applyFont="1" applyFill="1" applyBorder="1" applyAlignment="1">
      <alignment vertical="center" wrapText="1"/>
    </xf>
    <xf numFmtId="0" fontId="15" fillId="9" borderId="31" xfId="0" applyFont="1" applyFill="1" applyBorder="1" applyAlignment="1">
      <alignment vertical="center" wrapText="1"/>
    </xf>
    <xf numFmtId="0" fontId="21" fillId="0" borderId="9" xfId="0" applyFont="1" applyBorder="1" applyAlignment="1">
      <alignment vertical="center" wrapText="1"/>
    </xf>
    <xf numFmtId="0" fontId="21" fillId="0" borderId="11" xfId="0" applyFont="1" applyBorder="1" applyAlignment="1">
      <alignment horizontal="left" vertical="center" indent="1"/>
    </xf>
    <xf numFmtId="0" fontId="21" fillId="0" borderId="0" xfId="0" applyFont="1" applyBorder="1" applyAlignment="1">
      <alignment horizontal="left" vertical="center" indent="1"/>
    </xf>
    <xf numFmtId="0" fontId="21" fillId="0" borderId="9" xfId="0" applyFont="1" applyBorder="1" applyAlignment="1">
      <alignment horizontal="left" vertical="center" indent="1"/>
    </xf>
    <xf numFmtId="0" fontId="26" fillId="0" borderId="11" xfId="0" applyFont="1" applyBorder="1" applyAlignment="1">
      <alignment horizontal="left" vertical="center" indent="2"/>
    </xf>
    <xf numFmtId="0" fontId="26" fillId="0" borderId="0" xfId="0" applyFont="1" applyBorder="1" applyAlignment="1">
      <alignment horizontal="left" vertical="center" indent="2"/>
    </xf>
    <xf numFmtId="0" fontId="26" fillId="0" borderId="9" xfId="0" applyFont="1" applyBorder="1" applyAlignment="1">
      <alignment horizontal="left" vertical="center" indent="2"/>
    </xf>
    <xf numFmtId="0" fontId="22" fillId="9" borderId="75" xfId="4" applyFont="1" applyFill="1" applyBorder="1" applyAlignment="1">
      <alignment horizontal="center" vertical="center"/>
    </xf>
    <xf numFmtId="0" fontId="22" fillId="9" borderId="76" xfId="4" applyFont="1" applyFill="1" applyBorder="1" applyAlignment="1">
      <alignment horizontal="center" vertical="center"/>
    </xf>
    <xf numFmtId="0" fontId="22" fillId="9" borderId="78" xfId="4" applyFont="1" applyFill="1" applyBorder="1" applyAlignment="1">
      <alignment horizontal="center" vertical="center"/>
    </xf>
    <xf numFmtId="0" fontId="26" fillId="0" borderId="11" xfId="0" applyFont="1" applyBorder="1">
      <alignment vertical="center"/>
    </xf>
    <xf numFmtId="0" fontId="26" fillId="0" borderId="0" xfId="0" applyFont="1" applyBorder="1">
      <alignment vertical="center"/>
    </xf>
    <xf numFmtId="0" fontId="26" fillId="0" borderId="9" xfId="0" applyFont="1" applyBorder="1">
      <alignment vertical="center"/>
    </xf>
    <xf numFmtId="0" fontId="21" fillId="0" borderId="11" xfId="0" applyFont="1" applyBorder="1">
      <alignment vertical="center"/>
    </xf>
    <xf numFmtId="0" fontId="21" fillId="0" borderId="0" xfId="0" applyFont="1" applyBorder="1">
      <alignment vertical="center"/>
    </xf>
    <xf numFmtId="0" fontId="21" fillId="0" borderId="9" xfId="0" applyFont="1" applyBorder="1">
      <alignment vertical="center"/>
    </xf>
    <xf numFmtId="0" fontId="22" fillId="8" borderId="83" xfId="4" applyFont="1" applyFill="1" applyBorder="1" applyAlignment="1">
      <alignment horizontal="center" vertical="center"/>
    </xf>
    <xf numFmtId="0" fontId="22" fillId="8" borderId="84" xfId="4" applyFont="1" applyFill="1" applyBorder="1" applyAlignment="1">
      <alignment horizontal="center" vertical="center"/>
    </xf>
  </cellXfs>
  <cellStyles count="14">
    <cellStyle name="桁区切り" xfId="1" builtinId="6"/>
    <cellStyle name="桁区切り 2" xfId="2" xr:uid="{00000000-0005-0000-0000-000002000000}"/>
    <cellStyle name="標準" xfId="0" builtinId="0"/>
    <cellStyle name="標準 11" xfId="3" xr:uid="{00000000-0005-0000-0000-000004000000}"/>
    <cellStyle name="標準 2" xfId="4" xr:uid="{00000000-0005-0000-0000-000005000000}"/>
    <cellStyle name="標準 2 2" xfId="5" xr:uid="{00000000-0005-0000-0000-000006000000}"/>
    <cellStyle name="標準 2 4" xfId="6" xr:uid="{00000000-0005-0000-0000-000007000000}"/>
    <cellStyle name="標準 3" xfId="7" xr:uid="{00000000-0005-0000-0000-000008000000}"/>
    <cellStyle name="標準 3 2" xfId="8" xr:uid="{00000000-0005-0000-0000-000009000000}"/>
    <cellStyle name="標準 3 2 2" xfId="9" xr:uid="{00000000-0005-0000-0000-00000A000000}"/>
    <cellStyle name="標準 4" xfId="10" xr:uid="{00000000-0005-0000-0000-00000B000000}"/>
    <cellStyle name="標準 7" xfId="11" xr:uid="{00000000-0005-0000-0000-00000C000000}"/>
    <cellStyle name="標準 8" xfId="12" xr:uid="{00000000-0005-0000-0000-00000D000000}"/>
    <cellStyle name="標準_出納帳20061221" xfId="13" xr:uid="{00000000-0005-0000-0000-000011000000}"/>
  </cellStyles>
  <dxfs count="0"/>
  <tableStyles count="0" defaultTableStyle="TableStyleMedium2" defaultPivotStyle="PivotStyleLight16"/>
  <colors>
    <mruColors>
      <color rgb="FFFFE699"/>
      <color rgb="FFFFE682"/>
      <color rgb="FFFFE696"/>
      <color rgb="FFFFE68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29</xdr:row>
      <xdr:rowOff>9525</xdr:rowOff>
    </xdr:from>
    <xdr:to>
      <xdr:col>11</xdr:col>
      <xdr:colOff>0</xdr:colOff>
      <xdr:row>40</xdr:row>
      <xdr:rowOff>238125</xdr:rowOff>
    </xdr:to>
    <xdr:cxnSp macro="">
      <xdr:nvCxnSpPr>
        <xdr:cNvPr id="5" name="直線コネクタ 4">
          <a:extLst>
            <a:ext uri="{FF2B5EF4-FFF2-40B4-BE49-F238E27FC236}">
              <a16:creationId xmlns:a16="http://schemas.microsoft.com/office/drawing/2014/main" id="{4AE7BCC1-7D1B-49EB-ABE1-9DA0C8FC7B39}"/>
            </a:ext>
          </a:extLst>
        </xdr:cNvPr>
        <xdr:cNvCxnSpPr/>
      </xdr:nvCxnSpPr>
      <xdr:spPr>
        <a:xfrm>
          <a:off x="3924300" y="7991475"/>
          <a:ext cx="3790950" cy="295275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29</xdr:row>
      <xdr:rowOff>0</xdr:rowOff>
    </xdr:from>
    <xdr:to>
      <xdr:col>5</xdr:col>
      <xdr:colOff>0</xdr:colOff>
      <xdr:row>41</xdr:row>
      <xdr:rowOff>9525</xdr:rowOff>
    </xdr:to>
    <xdr:cxnSp macro="">
      <xdr:nvCxnSpPr>
        <xdr:cNvPr id="2" name="直線コネクタ 1">
          <a:extLst>
            <a:ext uri="{FF2B5EF4-FFF2-40B4-BE49-F238E27FC236}">
              <a16:creationId xmlns:a16="http://schemas.microsoft.com/office/drawing/2014/main" id="{76F50F33-CFB3-4434-8325-DE83160D1559}"/>
            </a:ext>
          </a:extLst>
        </xdr:cNvPr>
        <xdr:cNvCxnSpPr/>
      </xdr:nvCxnSpPr>
      <xdr:spPr>
        <a:xfrm>
          <a:off x="85725" y="7981950"/>
          <a:ext cx="3352800" cy="298132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76</xdr:row>
      <xdr:rowOff>121867</xdr:rowOff>
    </xdr:from>
    <xdr:to>
      <xdr:col>15</xdr:col>
      <xdr:colOff>635000</xdr:colOff>
      <xdr:row>79</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276087</xdr:colOff>
      <xdr:row>12</xdr:row>
      <xdr:rowOff>111536</xdr:rowOff>
    </xdr:from>
    <xdr:to>
      <xdr:col>16</xdr:col>
      <xdr:colOff>2659045</xdr:colOff>
      <xdr:row>18</xdr:row>
      <xdr:rowOff>192302</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857935" y="3410775"/>
          <a:ext cx="11245349" cy="148881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E866B-CB7F-42F8-B045-E463785B125B}">
  <dimension ref="A1:U53"/>
  <sheetViews>
    <sheetView showGridLines="0" showZeros="0" tabSelected="1" view="pageBreakPreview" zoomScaleNormal="100" zoomScaleSheetLayoutView="100" workbookViewId="0">
      <selection activeCell="O6" sqref="O6"/>
    </sheetView>
  </sheetViews>
  <sheetFormatPr defaultColWidth="9" defaultRowHeight="16.5" x14ac:dyDescent="0.4"/>
  <cols>
    <col min="1" max="1" width="1.25" style="2" customWidth="1"/>
    <col min="2" max="2" width="6.375" style="2" customWidth="1"/>
    <col min="3" max="3" width="11.375" style="9" customWidth="1"/>
    <col min="4" max="4" width="16.625" style="2" customWidth="1"/>
    <col min="5" max="5" width="15.875" style="2" customWidth="1"/>
    <col min="6" max="6" width="7.25" style="2" customWidth="1"/>
    <col min="7" max="8" width="12.75" style="2" customWidth="1"/>
    <col min="9" max="9" width="14.875" style="2" customWidth="1"/>
    <col min="10" max="10" width="6.75" style="2" customWidth="1"/>
    <col min="11" max="11" width="9.875" style="2" customWidth="1"/>
    <col min="12" max="12" width="11.125" style="2" customWidth="1"/>
    <col min="13" max="13" width="8.25" style="2" customWidth="1"/>
    <col min="14" max="14" width="1.25" style="2" customWidth="1"/>
    <col min="15" max="15" width="9" style="2"/>
    <col min="16" max="19" width="16.25" style="2" customWidth="1"/>
    <col min="20" max="16384" width="9" style="2"/>
  </cols>
  <sheetData>
    <row r="1" spans="2:13" s="1" customFormat="1" ht="17.25" customHeight="1" x14ac:dyDescent="0.45">
      <c r="B1" s="138" t="s">
        <v>254</v>
      </c>
      <c r="C1" s="10"/>
      <c r="D1" s="11"/>
      <c r="E1" s="11"/>
      <c r="F1" s="11"/>
      <c r="G1" s="11"/>
      <c r="H1" s="11"/>
      <c r="I1" s="41"/>
      <c r="J1" s="60"/>
      <c r="K1" s="41"/>
      <c r="M1" s="11"/>
    </row>
    <row r="2" spans="2:13" s="197" customFormat="1" ht="23.25" customHeight="1" x14ac:dyDescent="0.45">
      <c r="B2" s="198" t="s">
        <v>259</v>
      </c>
      <c r="C2" s="199"/>
      <c r="D2" s="200"/>
      <c r="E2" s="200"/>
      <c r="F2" s="200"/>
      <c r="G2" s="200"/>
      <c r="H2" s="200"/>
      <c r="J2" s="201"/>
      <c r="M2" s="202" t="s">
        <v>260</v>
      </c>
    </row>
    <row r="3" spans="2:13" s="1" customFormat="1" ht="30" customHeight="1" x14ac:dyDescent="0.15">
      <c r="B3" s="241" t="s">
        <v>257</v>
      </c>
      <c r="C3" s="241"/>
      <c r="D3" s="52" t="s">
        <v>256</v>
      </c>
      <c r="G3" s="52"/>
      <c r="H3" s="52"/>
      <c r="J3" s="60" t="s">
        <v>95</v>
      </c>
      <c r="K3" s="236"/>
      <c r="L3" s="236"/>
      <c r="M3" s="236"/>
    </row>
    <row r="4" spans="2:13" s="1" customFormat="1" ht="15" customHeight="1" x14ac:dyDescent="0.15">
      <c r="B4" s="237" t="s">
        <v>83</v>
      </c>
      <c r="C4" s="237"/>
      <c r="D4" s="237"/>
      <c r="E4" s="237"/>
      <c r="F4" s="237"/>
      <c r="G4" s="237"/>
      <c r="H4" s="237"/>
      <c r="I4" s="237"/>
      <c r="J4" s="237"/>
      <c r="K4" s="237"/>
      <c r="L4" s="237"/>
      <c r="M4" s="237"/>
    </row>
    <row r="5" spans="2:13" s="1" customFormat="1" ht="27" customHeight="1" x14ac:dyDescent="0.15">
      <c r="B5" s="238" t="s">
        <v>250</v>
      </c>
      <c r="C5" s="238"/>
      <c r="D5" s="238"/>
      <c r="E5" s="238"/>
      <c r="F5" s="238"/>
      <c r="G5" s="238"/>
      <c r="H5" s="238"/>
      <c r="I5" s="238"/>
      <c r="J5" s="238"/>
      <c r="K5" s="238"/>
      <c r="L5" s="238"/>
      <c r="M5" s="238"/>
    </row>
    <row r="6" spans="2:13" s="1" customFormat="1" ht="28.5" customHeight="1" x14ac:dyDescent="0.15">
      <c r="B6" s="238" t="s">
        <v>96</v>
      </c>
      <c r="C6" s="238"/>
      <c r="D6" s="238"/>
      <c r="E6" s="238"/>
      <c r="F6" s="238"/>
      <c r="G6" s="238"/>
      <c r="H6" s="238"/>
      <c r="I6" s="238"/>
      <c r="J6" s="238"/>
      <c r="K6" s="238"/>
      <c r="L6" s="238"/>
      <c r="M6" s="238"/>
    </row>
    <row r="7" spans="2:13" ht="36" customHeight="1" x14ac:dyDescent="0.4">
      <c r="B7" s="35" t="s">
        <v>5</v>
      </c>
      <c r="C7" s="36" t="s">
        <v>6</v>
      </c>
      <c r="D7" s="239" t="s">
        <v>66</v>
      </c>
      <c r="E7" s="240"/>
      <c r="F7" s="37" t="s">
        <v>27</v>
      </c>
      <c r="G7" s="38" t="s">
        <v>244</v>
      </c>
      <c r="H7" s="36" t="s">
        <v>243</v>
      </c>
      <c r="I7" s="39" t="s">
        <v>242</v>
      </c>
      <c r="J7" s="135" t="s">
        <v>7</v>
      </c>
      <c r="K7" s="136" t="s">
        <v>8</v>
      </c>
      <c r="L7" s="137" t="s">
        <v>9</v>
      </c>
      <c r="M7" s="53" t="s">
        <v>249</v>
      </c>
    </row>
    <row r="8" spans="2:13" ht="19.5" customHeight="1" x14ac:dyDescent="0.4">
      <c r="B8" s="157"/>
      <c r="C8" s="158"/>
      <c r="D8" s="244"/>
      <c r="E8" s="245"/>
      <c r="F8" s="178">
        <v>1</v>
      </c>
      <c r="G8" s="159"/>
      <c r="H8" s="160"/>
      <c r="I8" s="139">
        <f>G8-H8</f>
        <v>0</v>
      </c>
      <c r="J8" s="166"/>
      <c r="K8" s="167"/>
      <c r="L8" s="168"/>
      <c r="M8" s="169"/>
    </row>
    <row r="9" spans="2:13" ht="19.5" customHeight="1" x14ac:dyDescent="0.4">
      <c r="B9" s="157"/>
      <c r="C9" s="158"/>
      <c r="D9" s="233"/>
      <c r="E9" s="235"/>
      <c r="F9" s="179">
        <v>1</v>
      </c>
      <c r="G9" s="161"/>
      <c r="H9" s="195"/>
      <c r="I9" s="139">
        <f t="shared" ref="I9:I14" ca="1" si="0">IF((OFFSET(I9,-1,0)+G9-H9)&gt;=0,OFFSET(I9,-1,0)+G9-H9,"")</f>
        <v>0</v>
      </c>
      <c r="J9" s="170"/>
      <c r="K9" s="171"/>
      <c r="L9" s="172"/>
      <c r="M9" s="169"/>
    </row>
    <row r="10" spans="2:13" ht="19.5" customHeight="1" x14ac:dyDescent="0.4">
      <c r="B10" s="163"/>
      <c r="C10" s="158"/>
      <c r="D10" s="233"/>
      <c r="E10" s="235"/>
      <c r="F10" s="180">
        <v>1</v>
      </c>
      <c r="G10" s="161"/>
      <c r="H10" s="195"/>
      <c r="I10" s="140">
        <f ca="1">IF((OFFSET(I10,-1,0)+G10-H10)&gt;=0,OFFSET(I10,-1,0)+G10-H10,"")</f>
        <v>0</v>
      </c>
      <c r="J10" s="170"/>
      <c r="K10" s="171"/>
      <c r="L10" s="172"/>
      <c r="M10" s="169"/>
    </row>
    <row r="11" spans="2:13" ht="19.5" customHeight="1" x14ac:dyDescent="0.4">
      <c r="B11" s="163"/>
      <c r="C11" s="158"/>
      <c r="D11" s="233"/>
      <c r="E11" s="235"/>
      <c r="F11" s="179">
        <v>1</v>
      </c>
      <c r="G11" s="161"/>
      <c r="H11" s="195"/>
      <c r="I11" s="139">
        <f ca="1">IF((OFFSET(I11,-1,0)+G11-H11)&gt;=0,OFFSET(I11,-1,0)+G11-H11,"")</f>
        <v>0</v>
      </c>
      <c r="J11" s="170"/>
      <c r="K11" s="171"/>
      <c r="L11" s="172"/>
      <c r="M11" s="169"/>
    </row>
    <row r="12" spans="2:13" ht="19.5" customHeight="1" x14ac:dyDescent="0.4">
      <c r="B12" s="163"/>
      <c r="C12" s="158"/>
      <c r="D12" s="233"/>
      <c r="E12" s="235"/>
      <c r="F12" s="179">
        <v>1</v>
      </c>
      <c r="G12" s="159"/>
      <c r="H12" s="160"/>
      <c r="I12" s="139">
        <f t="shared" ca="1" si="0"/>
        <v>0</v>
      </c>
      <c r="J12" s="170"/>
      <c r="K12" s="171"/>
      <c r="L12" s="172"/>
      <c r="M12" s="169"/>
    </row>
    <row r="13" spans="2:13" ht="19.5" customHeight="1" x14ac:dyDescent="0.4">
      <c r="B13" s="163"/>
      <c r="C13" s="158"/>
      <c r="D13" s="242"/>
      <c r="E13" s="243"/>
      <c r="F13" s="179">
        <v>1</v>
      </c>
      <c r="G13" s="161"/>
      <c r="H13" s="195"/>
      <c r="I13" s="139">
        <f t="shared" ca="1" si="0"/>
        <v>0</v>
      </c>
      <c r="J13" s="170"/>
      <c r="K13" s="171"/>
      <c r="L13" s="172"/>
      <c r="M13" s="169"/>
    </row>
    <row r="14" spans="2:13" ht="19.5" customHeight="1" x14ac:dyDescent="0.4">
      <c r="B14" s="163"/>
      <c r="C14" s="158"/>
      <c r="D14" s="233"/>
      <c r="E14" s="235"/>
      <c r="F14" s="179">
        <v>1</v>
      </c>
      <c r="G14" s="161"/>
      <c r="H14" s="195"/>
      <c r="I14" s="139">
        <f t="shared" ca="1" si="0"/>
        <v>0</v>
      </c>
      <c r="J14" s="170"/>
      <c r="K14" s="171"/>
      <c r="L14" s="172"/>
      <c r="M14" s="169"/>
    </row>
    <row r="15" spans="2:13" ht="19.5" customHeight="1" x14ac:dyDescent="0.4">
      <c r="B15" s="163"/>
      <c r="C15" s="158"/>
      <c r="D15" s="221"/>
      <c r="E15" s="222"/>
      <c r="F15" s="179">
        <v>1</v>
      </c>
      <c r="G15" s="161"/>
      <c r="H15" s="162"/>
      <c r="I15" s="139">
        <f ca="1">IF((OFFSET(I15,-1,0)+G15-H15)&gt;=0,OFFSET(I15,-1,0)+G15-H15,"")</f>
        <v>0</v>
      </c>
      <c r="J15" s="170"/>
      <c r="K15" s="171"/>
      <c r="L15" s="172"/>
      <c r="M15" s="169"/>
    </row>
    <row r="16" spans="2:13" ht="19.5" customHeight="1" x14ac:dyDescent="0.4">
      <c r="B16" s="163"/>
      <c r="C16" s="158"/>
      <c r="D16" s="233"/>
      <c r="E16" s="235"/>
      <c r="F16" s="179">
        <v>1</v>
      </c>
      <c r="G16" s="161"/>
      <c r="H16" s="195"/>
      <c r="I16" s="139">
        <f t="shared" ref="I16:I17" ca="1" si="1">IF((OFFSET(I16,-1,0)+G16-H16)&gt;=0,OFFSET(I16,-1,0)+G16-H16,"")</f>
        <v>0</v>
      </c>
      <c r="J16" s="170"/>
      <c r="K16" s="196"/>
      <c r="L16" s="172"/>
      <c r="M16" s="169"/>
    </row>
    <row r="17" spans="1:21" ht="19.5" customHeight="1" x14ac:dyDescent="0.4">
      <c r="B17" s="163"/>
      <c r="C17" s="158"/>
      <c r="D17" s="233"/>
      <c r="E17" s="235"/>
      <c r="F17" s="179">
        <v>1</v>
      </c>
      <c r="G17" s="161"/>
      <c r="H17" s="195"/>
      <c r="I17" s="139">
        <f t="shared" ca="1" si="1"/>
        <v>0</v>
      </c>
      <c r="J17" s="170"/>
      <c r="K17" s="196"/>
      <c r="L17" s="172"/>
      <c r="M17" s="169"/>
    </row>
    <row r="18" spans="1:21" ht="19.5" customHeight="1" x14ac:dyDescent="0.4">
      <c r="B18" s="163"/>
      <c r="C18" s="158"/>
      <c r="D18" s="233"/>
      <c r="E18" s="235"/>
      <c r="F18" s="179">
        <v>1</v>
      </c>
      <c r="G18" s="161"/>
      <c r="H18" s="195"/>
      <c r="I18" s="139">
        <f t="shared" ref="I18:I20" ca="1" si="2">IF((OFFSET(I18,-1,0)+G18-H18)&gt;=0,OFFSET(I18,-1,0)+G18-H18,"")</f>
        <v>0</v>
      </c>
      <c r="J18" s="170"/>
      <c r="K18" s="196"/>
      <c r="L18" s="172"/>
      <c r="M18" s="169"/>
    </row>
    <row r="19" spans="1:21" ht="19.5" customHeight="1" x14ac:dyDescent="0.4">
      <c r="B19" s="163"/>
      <c r="C19" s="158"/>
      <c r="D19" s="233"/>
      <c r="E19" s="235"/>
      <c r="F19" s="179">
        <v>1</v>
      </c>
      <c r="G19" s="161"/>
      <c r="H19" s="195"/>
      <c r="I19" s="139">
        <f t="shared" ca="1" si="2"/>
        <v>0</v>
      </c>
      <c r="J19" s="170"/>
      <c r="K19" s="196"/>
      <c r="L19" s="172"/>
      <c r="M19" s="169"/>
    </row>
    <row r="20" spans="1:21" ht="19.5" customHeight="1" x14ac:dyDescent="0.4">
      <c r="B20" s="163"/>
      <c r="C20" s="158"/>
      <c r="D20" s="233"/>
      <c r="E20" s="235"/>
      <c r="F20" s="179">
        <v>1</v>
      </c>
      <c r="G20" s="161"/>
      <c r="H20" s="195"/>
      <c r="I20" s="139">
        <f t="shared" ca="1" si="2"/>
        <v>0</v>
      </c>
      <c r="J20" s="170"/>
      <c r="K20" s="196"/>
      <c r="L20" s="172"/>
      <c r="M20" s="169"/>
    </row>
    <row r="21" spans="1:21" ht="19.5" customHeight="1" x14ac:dyDescent="0.4">
      <c r="B21" s="163"/>
      <c r="C21" s="158"/>
      <c r="D21" s="233"/>
      <c r="E21" s="234"/>
      <c r="F21" s="179">
        <v>1</v>
      </c>
      <c r="G21" s="161"/>
      <c r="H21" s="162"/>
      <c r="I21" s="139">
        <f t="shared" ref="I21:I24" ca="1" si="3">IF((OFFSET(I21,-1,0)+G21-H21)&gt;=0,OFFSET(I21,-1,0)+G21-H21,"")</f>
        <v>0</v>
      </c>
      <c r="J21" s="170"/>
      <c r="K21" s="171"/>
      <c r="L21" s="172"/>
      <c r="M21" s="169"/>
    </row>
    <row r="22" spans="1:21" ht="19.5" customHeight="1" x14ac:dyDescent="0.4">
      <c r="B22" s="163"/>
      <c r="C22" s="158"/>
      <c r="D22" s="233"/>
      <c r="E22" s="234"/>
      <c r="F22" s="179">
        <v>1</v>
      </c>
      <c r="G22" s="161"/>
      <c r="H22" s="162"/>
      <c r="I22" s="139">
        <f t="shared" ca="1" si="3"/>
        <v>0</v>
      </c>
      <c r="J22" s="170"/>
      <c r="K22" s="171"/>
      <c r="L22" s="172"/>
      <c r="M22" s="169"/>
    </row>
    <row r="23" spans="1:21" ht="19.5" customHeight="1" x14ac:dyDescent="0.4">
      <c r="B23" s="163"/>
      <c r="C23" s="158"/>
      <c r="D23" s="233"/>
      <c r="E23" s="234"/>
      <c r="F23" s="179">
        <v>1</v>
      </c>
      <c r="G23" s="161"/>
      <c r="H23" s="162"/>
      <c r="I23" s="139">
        <f t="shared" ca="1" si="3"/>
        <v>0</v>
      </c>
      <c r="J23" s="170"/>
      <c r="K23" s="171"/>
      <c r="L23" s="172"/>
      <c r="M23" s="169"/>
    </row>
    <row r="24" spans="1:21" ht="19.5" customHeight="1" x14ac:dyDescent="0.4">
      <c r="B24" s="163"/>
      <c r="C24" s="158"/>
      <c r="D24" s="221"/>
      <c r="E24" s="222"/>
      <c r="F24" s="179">
        <v>1</v>
      </c>
      <c r="G24" s="161"/>
      <c r="H24" s="162"/>
      <c r="I24" s="139">
        <f t="shared" ca="1" si="3"/>
        <v>0</v>
      </c>
      <c r="J24" s="170"/>
      <c r="K24" s="171"/>
      <c r="L24" s="172"/>
      <c r="M24" s="169"/>
    </row>
    <row r="25" spans="1:21" ht="16.5" customHeight="1" thickBot="1" x14ac:dyDescent="0.45">
      <c r="B25" s="45"/>
      <c r="C25" s="46"/>
      <c r="D25" s="50" t="s">
        <v>63</v>
      </c>
      <c r="E25" s="54"/>
      <c r="F25" s="47"/>
      <c r="G25" s="61"/>
      <c r="H25" s="133"/>
      <c r="I25" s="134"/>
      <c r="J25" s="48"/>
      <c r="K25" s="49"/>
      <c r="L25" s="62"/>
      <c r="M25" s="55"/>
    </row>
    <row r="26" spans="1:21" ht="19.5" customHeight="1" thickTop="1" x14ac:dyDescent="0.4">
      <c r="B26" s="223" t="s">
        <v>10</v>
      </c>
      <c r="C26" s="224"/>
      <c r="D26" s="224"/>
      <c r="E26" s="224"/>
      <c r="F26" s="225"/>
      <c r="G26" s="142" t="str">
        <f ca="1">IF(SUM(G8:OFFSET(G26,-1,0))&gt;0,SUM(G8:OFFSET(G26,-1,0)),"")</f>
        <v/>
      </c>
      <c r="H26" s="143" t="str">
        <f ca="1">IF(SUM(H8:OFFSET(H26,-1,0))&gt;0,SUM(H8:OFFSET(H26,-1,0)),"")</f>
        <v/>
      </c>
      <c r="I26" s="144" t="str">
        <f ca="1">IFERROR(SUM(G26-H26),"")</f>
        <v/>
      </c>
      <c r="J26" s="56"/>
      <c r="K26" s="57"/>
      <c r="L26" s="58"/>
      <c r="M26" s="59"/>
    </row>
    <row r="27" spans="1:21" ht="18.75" customHeight="1" x14ac:dyDescent="0.4">
      <c r="B27" s="12" t="s">
        <v>11</v>
      </c>
      <c r="C27" s="13"/>
      <c r="D27" s="14"/>
      <c r="E27" s="14"/>
      <c r="F27" s="15"/>
      <c r="G27" s="15"/>
      <c r="H27" s="16"/>
      <c r="I27" s="17"/>
      <c r="J27" s="17"/>
      <c r="K27" s="17"/>
    </row>
    <row r="28" spans="1:21" ht="18.75" customHeight="1" x14ac:dyDescent="0.4">
      <c r="B28" s="51"/>
      <c r="C28" s="51"/>
      <c r="D28" s="51"/>
      <c r="E28" s="51"/>
      <c r="F28" s="51"/>
      <c r="G28" s="51"/>
      <c r="H28" s="51"/>
      <c r="I28" s="51"/>
      <c r="J28" s="51"/>
      <c r="K28" s="51"/>
      <c r="P28" s="3"/>
      <c r="Q28" s="3"/>
      <c r="R28" s="3"/>
      <c r="S28" s="3"/>
      <c r="T28" s="3"/>
      <c r="U28" s="3"/>
    </row>
    <row r="29" spans="1:21" s="5" customFormat="1" ht="19.5" customHeight="1" x14ac:dyDescent="0.45">
      <c r="A29" s="18"/>
      <c r="B29" s="19" t="s">
        <v>26</v>
      </c>
      <c r="C29" s="63">
        <v>1</v>
      </c>
      <c r="D29" s="226" t="s">
        <v>58</v>
      </c>
      <c r="E29" s="226"/>
      <c r="F29" s="2"/>
      <c r="G29" s="21" t="s">
        <v>26</v>
      </c>
      <c r="H29" s="42">
        <v>2</v>
      </c>
      <c r="I29" s="43" t="s">
        <v>57</v>
      </c>
      <c r="J29" s="2"/>
      <c r="K29" s="20" t="s">
        <v>12</v>
      </c>
      <c r="L29" s="22"/>
      <c r="N29" s="18"/>
      <c r="O29" s="44"/>
    </row>
    <row r="30" spans="1:21" s="5" customFormat="1" ht="19.5" customHeight="1" x14ac:dyDescent="0.45">
      <c r="A30" s="18"/>
      <c r="B30" s="227" t="s">
        <v>13</v>
      </c>
      <c r="C30" s="227"/>
      <c r="D30" s="228" t="s">
        <v>14</v>
      </c>
      <c r="E30" s="229"/>
      <c r="F30" s="23"/>
      <c r="G30" s="227" t="s">
        <v>13</v>
      </c>
      <c r="H30" s="227"/>
      <c r="I30" s="228" t="s">
        <v>14</v>
      </c>
      <c r="J30" s="230"/>
      <c r="K30" s="229"/>
      <c r="L30" s="4"/>
      <c r="N30" s="18"/>
    </row>
    <row r="31" spans="1:21" s="5" customFormat="1" ht="19.5" customHeight="1" x14ac:dyDescent="0.45">
      <c r="A31" s="18"/>
      <c r="B31" s="227"/>
      <c r="C31" s="227"/>
      <c r="D31" s="177" t="s">
        <v>24</v>
      </c>
      <c r="E31" s="40" t="s">
        <v>25</v>
      </c>
      <c r="F31" s="23"/>
      <c r="G31" s="227"/>
      <c r="H31" s="227"/>
      <c r="I31" s="177" t="s">
        <v>24</v>
      </c>
      <c r="J31" s="231" t="s">
        <v>25</v>
      </c>
      <c r="K31" s="232"/>
      <c r="L31" s="4"/>
      <c r="N31" s="18"/>
    </row>
    <row r="32" spans="1:21" s="5" customFormat="1" ht="19.5" customHeight="1" x14ac:dyDescent="0.45">
      <c r="A32" s="18"/>
      <c r="B32" s="216" t="s">
        <v>120</v>
      </c>
      <c r="C32" s="216"/>
      <c r="D32" s="145">
        <f>SUMIFS($G$8:$G$25,$C$8:$C$25,B32,$F$8:$F$25,$C$29)</f>
        <v>0</v>
      </c>
      <c r="E32" s="146"/>
      <c r="F32" s="23"/>
      <c r="G32" s="216" t="s">
        <v>120</v>
      </c>
      <c r="H32" s="216"/>
      <c r="I32" s="185"/>
      <c r="J32" s="219"/>
      <c r="K32" s="220"/>
      <c r="L32" s="4"/>
      <c r="N32" s="18"/>
    </row>
    <row r="33" spans="1:15" s="5" customFormat="1" ht="19.5" customHeight="1" x14ac:dyDescent="0.45">
      <c r="A33" s="18"/>
      <c r="B33" s="216" t="s">
        <v>121</v>
      </c>
      <c r="C33" s="216"/>
      <c r="D33" s="147">
        <f>SUMIFS($G$8:$G$25,$C$8:$C$25,B33,$F$8:$F$25,$C$29)</f>
        <v>0</v>
      </c>
      <c r="E33" s="146"/>
      <c r="F33" s="23"/>
      <c r="G33" s="216" t="s">
        <v>121</v>
      </c>
      <c r="H33" s="216"/>
      <c r="I33" s="186"/>
      <c r="J33" s="219"/>
      <c r="K33" s="220"/>
      <c r="L33" s="4"/>
      <c r="N33" s="18"/>
    </row>
    <row r="34" spans="1:15" s="5" customFormat="1" ht="19.5" customHeight="1" x14ac:dyDescent="0.45">
      <c r="A34" s="18"/>
      <c r="B34" s="216" t="s">
        <v>122</v>
      </c>
      <c r="C34" s="216"/>
      <c r="D34" s="147">
        <f>SUMIFS($G$8:$G$25,$C$8:$C$25,B34,$F$8:$F$25,$C$29)</f>
        <v>0</v>
      </c>
      <c r="E34" s="146"/>
      <c r="F34" s="23"/>
      <c r="G34" s="216" t="s">
        <v>122</v>
      </c>
      <c r="H34" s="216"/>
      <c r="I34" s="186"/>
      <c r="J34" s="219"/>
      <c r="K34" s="220"/>
      <c r="L34" s="4"/>
      <c r="N34" s="18"/>
    </row>
    <row r="35" spans="1:15" s="5" customFormat="1" ht="19.5" customHeight="1" x14ac:dyDescent="0.45">
      <c r="A35" s="18"/>
      <c r="B35" s="216" t="s">
        <v>123</v>
      </c>
      <c r="C35" s="216"/>
      <c r="D35" s="148"/>
      <c r="E35" s="149">
        <f>SUMIFS($H$8:$H$25,$C$8:$C$25,B35,$F$8:$F$25,$C$29)</f>
        <v>0</v>
      </c>
      <c r="F35" s="23"/>
      <c r="G35" s="216" t="s">
        <v>123</v>
      </c>
      <c r="H35" s="216"/>
      <c r="I35" s="187"/>
      <c r="J35" s="217"/>
      <c r="K35" s="218"/>
      <c r="L35" s="4"/>
      <c r="N35" s="18"/>
    </row>
    <row r="36" spans="1:15" s="5" customFormat="1" ht="19.5" customHeight="1" x14ac:dyDescent="0.45">
      <c r="A36" s="18"/>
      <c r="B36" s="216" t="s">
        <v>124</v>
      </c>
      <c r="C36" s="216"/>
      <c r="D36" s="148"/>
      <c r="E36" s="149">
        <f>SUMIFS($H$8:$H$25,$C$8:$C$25,B36,$F$8:$F$25,$C$29)</f>
        <v>0</v>
      </c>
      <c r="F36" s="23"/>
      <c r="G36" s="216" t="s">
        <v>124</v>
      </c>
      <c r="H36" s="216"/>
      <c r="I36" s="187"/>
      <c r="J36" s="217"/>
      <c r="K36" s="218"/>
      <c r="L36" s="4"/>
      <c r="N36" s="18"/>
    </row>
    <row r="37" spans="1:15" s="5" customFormat="1" ht="19.5" customHeight="1" x14ac:dyDescent="0.45">
      <c r="A37" s="18"/>
      <c r="B37" s="216" t="s">
        <v>125</v>
      </c>
      <c r="C37" s="216"/>
      <c r="D37" s="148"/>
      <c r="E37" s="149">
        <f>SUMIFS($H$8:$H$25,$C$8:$C$25,B37,$F$8:$F$25,$C$29)</f>
        <v>0</v>
      </c>
      <c r="F37" s="23"/>
      <c r="G37" s="216" t="s">
        <v>125</v>
      </c>
      <c r="H37" s="216"/>
      <c r="I37" s="187"/>
      <c r="J37" s="217"/>
      <c r="K37" s="218"/>
      <c r="L37" s="4"/>
      <c r="N37" s="18"/>
    </row>
    <row r="38" spans="1:15" s="5" customFormat="1" ht="19.5" customHeight="1" x14ac:dyDescent="0.45">
      <c r="A38" s="18"/>
      <c r="B38" s="216" t="s">
        <v>126</v>
      </c>
      <c r="C38" s="216"/>
      <c r="D38" s="148"/>
      <c r="E38" s="149">
        <f>SUMIFS($H$8:$H$25,$C$8:$C$25,B38,$F$8:$F$25,$C$29)</f>
        <v>0</v>
      </c>
      <c r="F38" s="23"/>
      <c r="G38" s="216" t="s">
        <v>126</v>
      </c>
      <c r="H38" s="216"/>
      <c r="I38" s="187"/>
      <c r="J38" s="217"/>
      <c r="K38" s="218"/>
      <c r="L38" s="4"/>
      <c r="N38" s="18"/>
    </row>
    <row r="39" spans="1:15" s="5" customFormat="1" ht="19.5" customHeight="1" x14ac:dyDescent="0.45">
      <c r="A39" s="18"/>
      <c r="B39" s="216" t="s">
        <v>127</v>
      </c>
      <c r="C39" s="216"/>
      <c r="D39" s="150"/>
      <c r="E39" s="149">
        <f>SUMIFS($H$8:$H$25,$C$8:$C$25,B39,$F$8:$F$25,$C$29)</f>
        <v>0</v>
      </c>
      <c r="F39" s="23"/>
      <c r="G39" s="216" t="s">
        <v>127</v>
      </c>
      <c r="H39" s="216"/>
      <c r="I39" s="188"/>
      <c r="J39" s="217"/>
      <c r="K39" s="218"/>
      <c r="L39" s="4"/>
      <c r="N39" s="18"/>
    </row>
    <row r="40" spans="1:15" s="5" customFormat="1" ht="19.5" customHeight="1" thickBot="1" x14ac:dyDescent="0.5">
      <c r="A40" s="18"/>
      <c r="B40" s="209" t="s">
        <v>246</v>
      </c>
      <c r="C40" s="209"/>
      <c r="D40" s="151"/>
      <c r="E40" s="152">
        <f>D41-SUM(E32:E39)</f>
        <v>0</v>
      </c>
      <c r="F40" s="23"/>
      <c r="G40" s="210" t="s">
        <v>100</v>
      </c>
      <c r="H40" s="210"/>
      <c r="I40" s="189"/>
      <c r="J40" s="211"/>
      <c r="K40" s="212"/>
      <c r="L40" s="4"/>
      <c r="N40" s="18"/>
    </row>
    <row r="41" spans="1:15" s="5" customFormat="1" ht="19.5" customHeight="1" thickTop="1" x14ac:dyDescent="0.45">
      <c r="A41" s="18"/>
      <c r="B41" s="213" t="s">
        <v>10</v>
      </c>
      <c r="C41" s="213"/>
      <c r="D41" s="176">
        <f>SUM(D32:D40)</f>
        <v>0</v>
      </c>
      <c r="E41" s="153">
        <f>SUM(E32:E40)</f>
        <v>0</v>
      </c>
      <c r="F41" s="23"/>
      <c r="G41" s="213" t="s">
        <v>10</v>
      </c>
      <c r="H41" s="213"/>
      <c r="I41" s="190"/>
      <c r="J41" s="214"/>
      <c r="K41" s="215"/>
      <c r="L41" s="4"/>
      <c r="N41" s="18"/>
    </row>
    <row r="42" spans="1:15" s="5" customFormat="1" ht="7.5" customHeight="1" x14ac:dyDescent="0.45">
      <c r="A42" s="18"/>
      <c r="B42" s="24"/>
      <c r="C42" s="25"/>
      <c r="D42" s="26"/>
      <c r="E42" s="27"/>
      <c r="G42" s="28"/>
      <c r="H42" s="29"/>
      <c r="I42" s="30"/>
      <c r="J42" s="30"/>
      <c r="K42" s="29"/>
      <c r="L42" s="22"/>
      <c r="N42" s="18"/>
      <c r="O42" s="4"/>
    </row>
    <row r="43" spans="1:15" s="6" customFormat="1" ht="18" customHeight="1" x14ac:dyDescent="0.45">
      <c r="B43" s="7" t="s">
        <v>62</v>
      </c>
      <c r="C43" s="8"/>
      <c r="D43" s="7"/>
      <c r="E43" s="7"/>
      <c r="F43" s="7"/>
      <c r="G43" s="7"/>
      <c r="H43" s="7"/>
      <c r="I43" s="7"/>
      <c r="J43" s="31"/>
      <c r="K43" s="31"/>
      <c r="L43" s="31"/>
    </row>
    <row r="44" spans="1:15" s="6" customFormat="1" ht="18" customHeight="1" x14ac:dyDescent="0.45">
      <c r="B44" s="32" t="s">
        <v>15</v>
      </c>
      <c r="C44" s="32" t="s">
        <v>61</v>
      </c>
      <c r="D44" s="206" t="s">
        <v>247</v>
      </c>
      <c r="E44" s="207"/>
      <c r="F44" s="207"/>
      <c r="G44" s="207"/>
      <c r="H44" s="207"/>
      <c r="I44" s="207"/>
      <c r="J44" s="207"/>
      <c r="K44" s="207"/>
      <c r="L44" s="208"/>
    </row>
    <row r="45" spans="1:15" s="6" customFormat="1" ht="18" customHeight="1" x14ac:dyDescent="0.45">
      <c r="B45" s="32">
        <v>1</v>
      </c>
      <c r="C45" s="32" t="s">
        <v>53</v>
      </c>
      <c r="D45" s="203" t="s">
        <v>55</v>
      </c>
      <c r="E45" s="204"/>
      <c r="F45" s="204"/>
      <c r="G45" s="204"/>
      <c r="H45" s="204"/>
      <c r="I45" s="204"/>
      <c r="J45" s="204"/>
      <c r="K45" s="204"/>
      <c r="L45" s="205"/>
    </row>
    <row r="46" spans="1:15" s="6" customFormat="1" ht="18" customHeight="1" x14ac:dyDescent="0.45">
      <c r="B46" s="32">
        <v>2</v>
      </c>
      <c r="C46" s="32" t="s">
        <v>54</v>
      </c>
      <c r="D46" s="203" t="s">
        <v>84</v>
      </c>
      <c r="E46" s="204"/>
      <c r="F46" s="204"/>
      <c r="G46" s="204"/>
      <c r="H46" s="204"/>
      <c r="I46" s="204"/>
      <c r="J46" s="204"/>
      <c r="K46" s="204"/>
      <c r="L46" s="205"/>
    </row>
    <row r="47" spans="1:15" s="6" customFormat="1" ht="18" customHeight="1" x14ac:dyDescent="0.45">
      <c r="B47" s="32">
        <v>3</v>
      </c>
      <c r="C47" s="32" t="s">
        <v>0</v>
      </c>
      <c r="D47" s="203" t="s">
        <v>97</v>
      </c>
      <c r="E47" s="204"/>
      <c r="F47" s="204"/>
      <c r="G47" s="204"/>
      <c r="H47" s="204"/>
      <c r="I47" s="204"/>
      <c r="J47" s="204"/>
      <c r="K47" s="204"/>
      <c r="L47" s="205"/>
    </row>
    <row r="48" spans="1:15" s="6" customFormat="1" ht="18" customHeight="1" x14ac:dyDescent="0.45">
      <c r="B48" s="32">
        <v>4</v>
      </c>
      <c r="C48" s="32" t="s">
        <v>16</v>
      </c>
      <c r="D48" s="203" t="s">
        <v>17</v>
      </c>
      <c r="E48" s="204"/>
      <c r="F48" s="204"/>
      <c r="G48" s="204"/>
      <c r="H48" s="204"/>
      <c r="I48" s="204"/>
      <c r="J48" s="204"/>
      <c r="K48" s="204"/>
      <c r="L48" s="205"/>
    </row>
    <row r="49" spans="2:12" s="6" customFormat="1" ht="24.75" customHeight="1" x14ac:dyDescent="0.45">
      <c r="B49" s="32">
        <v>5</v>
      </c>
      <c r="C49" s="33" t="s">
        <v>2</v>
      </c>
      <c r="D49" s="203" t="s">
        <v>99</v>
      </c>
      <c r="E49" s="204"/>
      <c r="F49" s="204"/>
      <c r="G49" s="204"/>
      <c r="H49" s="204"/>
      <c r="I49" s="204"/>
      <c r="J49" s="204"/>
      <c r="K49" s="204"/>
      <c r="L49" s="205"/>
    </row>
    <row r="50" spans="2:12" s="6" customFormat="1" ht="24.75" customHeight="1" x14ac:dyDescent="0.45">
      <c r="B50" s="32">
        <v>6</v>
      </c>
      <c r="C50" s="32" t="s">
        <v>3</v>
      </c>
      <c r="D50" s="203" t="s">
        <v>18</v>
      </c>
      <c r="E50" s="204"/>
      <c r="F50" s="204"/>
      <c r="G50" s="204"/>
      <c r="H50" s="204"/>
      <c r="I50" s="204"/>
      <c r="J50" s="204"/>
      <c r="K50" s="204"/>
      <c r="L50" s="205"/>
    </row>
    <row r="51" spans="2:12" s="6" customFormat="1" ht="28.5" customHeight="1" x14ac:dyDescent="0.45">
      <c r="B51" s="34">
        <v>7</v>
      </c>
      <c r="C51" s="34" t="s">
        <v>51</v>
      </c>
      <c r="D51" s="203" t="s">
        <v>98</v>
      </c>
      <c r="E51" s="204"/>
      <c r="F51" s="204"/>
      <c r="G51" s="204"/>
      <c r="H51" s="204"/>
      <c r="I51" s="204"/>
      <c r="J51" s="204"/>
      <c r="K51" s="204"/>
      <c r="L51" s="205"/>
    </row>
    <row r="52" spans="2:12" s="6" customFormat="1" ht="18.75" customHeight="1" x14ac:dyDescent="0.45">
      <c r="B52" s="34">
        <v>8</v>
      </c>
      <c r="C52" s="34" t="s">
        <v>1</v>
      </c>
      <c r="D52" s="203" t="s">
        <v>56</v>
      </c>
      <c r="E52" s="204"/>
      <c r="F52" s="204"/>
      <c r="G52" s="204"/>
      <c r="H52" s="204"/>
      <c r="I52" s="204"/>
      <c r="J52" s="204"/>
      <c r="K52" s="204"/>
      <c r="L52" s="205"/>
    </row>
    <row r="53" spans="2:12" ht="18.75" customHeight="1" x14ac:dyDescent="0.4"/>
  </sheetData>
  <mergeCells count="69">
    <mergeCell ref="D13:E13"/>
    <mergeCell ref="D14:E14"/>
    <mergeCell ref="D15:E15"/>
    <mergeCell ref="D8:E8"/>
    <mergeCell ref="D9:E9"/>
    <mergeCell ref="D10:E10"/>
    <mergeCell ref="D11:E11"/>
    <mergeCell ref="D12:E12"/>
    <mergeCell ref="K3:M3"/>
    <mergeCell ref="B4:M4"/>
    <mergeCell ref="B5:M5"/>
    <mergeCell ref="B6:M6"/>
    <mergeCell ref="D7:E7"/>
    <mergeCell ref="B3:C3"/>
    <mergeCell ref="D21:E21"/>
    <mergeCell ref="D22:E22"/>
    <mergeCell ref="D23:E23"/>
    <mergeCell ref="D16:E16"/>
    <mergeCell ref="D17:E17"/>
    <mergeCell ref="D18:E18"/>
    <mergeCell ref="D19:E19"/>
    <mergeCell ref="D20:E20"/>
    <mergeCell ref="B33:C33"/>
    <mergeCell ref="G33:H33"/>
    <mergeCell ref="J33:K33"/>
    <mergeCell ref="D24:E24"/>
    <mergeCell ref="B26:F26"/>
    <mergeCell ref="D29:E29"/>
    <mergeCell ref="B30:C31"/>
    <mergeCell ref="D30:E30"/>
    <mergeCell ref="G30:H31"/>
    <mergeCell ref="I30:K30"/>
    <mergeCell ref="J31:K31"/>
    <mergeCell ref="B32:C32"/>
    <mergeCell ref="G32:H32"/>
    <mergeCell ref="J32:K32"/>
    <mergeCell ref="B34:C34"/>
    <mergeCell ref="G34:H34"/>
    <mergeCell ref="J34:K34"/>
    <mergeCell ref="B35:C35"/>
    <mergeCell ref="G35:H35"/>
    <mergeCell ref="J35:K35"/>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D50:L50"/>
    <mergeCell ref="D51:L51"/>
    <mergeCell ref="D52:L52"/>
    <mergeCell ref="D44:L44"/>
    <mergeCell ref="D45:L45"/>
    <mergeCell ref="D46:L46"/>
    <mergeCell ref="D47:L47"/>
    <mergeCell ref="D48:L48"/>
    <mergeCell ref="D49:L49"/>
  </mergeCells>
  <phoneticPr fontId="2"/>
  <dataValidations count="4">
    <dataValidation type="list" allowBlank="1" showInputMessage="1" showErrorMessage="1" sqref="C8:C24" xr:uid="{3C263B39-23D4-4462-974D-C378E46D8579}">
      <formula1>Ｊ.金銭出納簿の収支の分類</formula1>
    </dataValidation>
    <dataValidation type="list" allowBlank="1" showInputMessage="1" showErrorMessage="1" sqref="F8:F24" xr:uid="{7F69FCD1-165C-4BE2-BA94-0B9EAE35598C}">
      <formula1>Ｉ.金銭出納簿の区分</formula1>
    </dataValidation>
    <dataValidation type="list" allowBlank="1" showInputMessage="1" showErrorMessage="1" sqref="M8:M25" xr:uid="{E37FC04B-B174-474D-BB97-A3BE77F6E255}">
      <formula1>"○,　"</formula1>
    </dataValidation>
    <dataValidation imeMode="off" allowBlank="1" showInputMessage="1" showErrorMessage="1" sqref="J8:K25 B8:B25 G8:H25" xr:uid="{4CB19BC0-0A43-4904-9733-3B4CD44A04AE}"/>
  </dataValidations>
  <printOptions horizontalCentered="1"/>
  <pageMargins left="0.59055118110236227" right="0.59055118110236227" top="0.6692913385826772" bottom="0.59055118110236227" header="0.51181102362204722" footer="0.51181102362204722"/>
  <pageSetup paperSize="9" scale="92" fitToWidth="0" fitToHeight="0" orientation="landscape" r:id="rId1"/>
  <headerFooter alignWithMargins="0"/>
  <rowBreaks count="1" manualBreakCount="1">
    <brk id="27"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1B61D-F288-4872-81AD-5493B120BEAB}">
  <dimension ref="A1:U53"/>
  <sheetViews>
    <sheetView showGridLines="0" showZeros="0" view="pageBreakPreview" topLeftCell="A7" zoomScaleNormal="100" zoomScaleSheetLayoutView="100" workbookViewId="0">
      <selection activeCell="O9" sqref="O9"/>
    </sheetView>
  </sheetViews>
  <sheetFormatPr defaultColWidth="9" defaultRowHeight="16.5" x14ac:dyDescent="0.4"/>
  <cols>
    <col min="1" max="1" width="1.25" style="2" customWidth="1"/>
    <col min="2" max="2" width="6.375" style="2" customWidth="1"/>
    <col min="3" max="3" width="11.375" style="9" customWidth="1"/>
    <col min="4" max="4" width="16.625" style="2" customWidth="1"/>
    <col min="5" max="5" width="15.875" style="2" customWidth="1"/>
    <col min="6" max="6" width="7.25" style="2" customWidth="1"/>
    <col min="7" max="8" width="12.75" style="2" customWidth="1"/>
    <col min="9" max="9" width="14.875" style="2" customWidth="1"/>
    <col min="10" max="10" width="6.75" style="2" customWidth="1"/>
    <col min="11" max="11" width="9.875" style="2" customWidth="1"/>
    <col min="12" max="12" width="11.125" style="2" customWidth="1"/>
    <col min="13" max="13" width="8.25" style="2" customWidth="1"/>
    <col min="14" max="14" width="1.25" style="2" customWidth="1"/>
    <col min="15" max="15" width="9" style="2"/>
    <col min="16" max="19" width="16.25" style="2" customWidth="1"/>
    <col min="20" max="16384" width="9" style="2"/>
  </cols>
  <sheetData>
    <row r="1" spans="2:13" s="1" customFormat="1" ht="17.25" customHeight="1" x14ac:dyDescent="0.45">
      <c r="B1" s="138" t="s">
        <v>254</v>
      </c>
      <c r="C1" s="10"/>
      <c r="D1" s="11"/>
      <c r="E1" s="11"/>
      <c r="F1" s="11"/>
      <c r="G1" s="11"/>
      <c r="H1" s="11"/>
      <c r="I1" s="41"/>
      <c r="J1" s="60"/>
      <c r="K1" s="41"/>
      <c r="M1" s="11"/>
    </row>
    <row r="2" spans="2:13" s="197" customFormat="1" ht="23.25" customHeight="1" x14ac:dyDescent="0.45">
      <c r="B2" s="198" t="s">
        <v>259</v>
      </c>
      <c r="C2" s="199"/>
      <c r="D2" s="200"/>
      <c r="E2" s="200"/>
      <c r="F2" s="200"/>
      <c r="G2" s="200"/>
      <c r="H2" s="200"/>
      <c r="J2" s="201"/>
      <c r="M2" s="202" t="s">
        <v>260</v>
      </c>
    </row>
    <row r="3" spans="2:13" s="1" customFormat="1" ht="30" customHeight="1" x14ac:dyDescent="0.15">
      <c r="B3" s="241" t="s">
        <v>257</v>
      </c>
      <c r="C3" s="241"/>
      <c r="D3" s="52" t="s">
        <v>255</v>
      </c>
      <c r="G3" s="52"/>
      <c r="H3" s="52"/>
      <c r="J3" s="60" t="s">
        <v>95</v>
      </c>
      <c r="K3" s="236"/>
      <c r="L3" s="236"/>
      <c r="M3" s="236"/>
    </row>
    <row r="4" spans="2:13" s="1" customFormat="1" ht="15" customHeight="1" x14ac:dyDescent="0.15">
      <c r="B4" s="237" t="s">
        <v>83</v>
      </c>
      <c r="C4" s="237"/>
      <c r="D4" s="237"/>
      <c r="E4" s="237"/>
      <c r="F4" s="237"/>
      <c r="G4" s="237"/>
      <c r="H4" s="237"/>
      <c r="I4" s="237"/>
      <c r="J4" s="237"/>
      <c r="K4" s="237"/>
      <c r="L4" s="237"/>
      <c r="M4" s="237"/>
    </row>
    <row r="5" spans="2:13" s="1" customFormat="1" ht="27" customHeight="1" x14ac:dyDescent="0.15">
      <c r="B5" s="238" t="s">
        <v>250</v>
      </c>
      <c r="C5" s="238"/>
      <c r="D5" s="238"/>
      <c r="E5" s="238"/>
      <c r="F5" s="238"/>
      <c r="G5" s="238"/>
      <c r="H5" s="238"/>
      <c r="I5" s="238"/>
      <c r="J5" s="238"/>
      <c r="K5" s="238"/>
      <c r="L5" s="238"/>
      <c r="M5" s="238"/>
    </row>
    <row r="6" spans="2:13" s="1" customFormat="1" ht="28.5" customHeight="1" x14ac:dyDescent="0.15">
      <c r="B6" s="238" t="s">
        <v>96</v>
      </c>
      <c r="C6" s="238"/>
      <c r="D6" s="238"/>
      <c r="E6" s="238"/>
      <c r="F6" s="238"/>
      <c r="G6" s="238"/>
      <c r="H6" s="238"/>
      <c r="I6" s="238"/>
      <c r="J6" s="238"/>
      <c r="K6" s="238"/>
      <c r="L6" s="238"/>
      <c r="M6" s="238"/>
    </row>
    <row r="7" spans="2:13" ht="36" customHeight="1" x14ac:dyDescent="0.4">
      <c r="B7" s="35" t="s">
        <v>5</v>
      </c>
      <c r="C7" s="36" t="s">
        <v>6</v>
      </c>
      <c r="D7" s="239" t="s">
        <v>66</v>
      </c>
      <c r="E7" s="240"/>
      <c r="F7" s="37" t="s">
        <v>27</v>
      </c>
      <c r="G7" s="38" t="s">
        <v>244</v>
      </c>
      <c r="H7" s="36" t="s">
        <v>243</v>
      </c>
      <c r="I7" s="39" t="s">
        <v>242</v>
      </c>
      <c r="J7" s="135" t="s">
        <v>7</v>
      </c>
      <c r="K7" s="136" t="s">
        <v>8</v>
      </c>
      <c r="L7" s="137" t="s">
        <v>9</v>
      </c>
      <c r="M7" s="53" t="s">
        <v>249</v>
      </c>
    </row>
    <row r="8" spans="2:13" ht="19.5" customHeight="1" x14ac:dyDescent="0.4">
      <c r="B8" s="157"/>
      <c r="C8" s="158"/>
      <c r="D8" s="244"/>
      <c r="E8" s="245"/>
      <c r="F8" s="178">
        <v>2</v>
      </c>
      <c r="G8" s="159"/>
      <c r="H8" s="160"/>
      <c r="I8" s="139">
        <f>G8-H8</f>
        <v>0</v>
      </c>
      <c r="J8" s="166"/>
      <c r="K8" s="167"/>
      <c r="L8" s="168"/>
      <c r="M8" s="169"/>
    </row>
    <row r="9" spans="2:13" ht="19.5" customHeight="1" x14ac:dyDescent="0.4">
      <c r="B9" s="157"/>
      <c r="C9" s="158"/>
      <c r="D9" s="221"/>
      <c r="E9" s="222"/>
      <c r="F9" s="179">
        <v>2</v>
      </c>
      <c r="G9" s="161"/>
      <c r="H9" s="162"/>
      <c r="I9" s="139">
        <f t="shared" ref="I9:I24" ca="1" si="0">IF((OFFSET(I9,-1,0)+G9-H9)&gt;=0,OFFSET(I9,-1,0)+G9-H9,"")</f>
        <v>0</v>
      </c>
      <c r="J9" s="170"/>
      <c r="K9" s="171"/>
      <c r="L9" s="172"/>
      <c r="M9" s="169"/>
    </row>
    <row r="10" spans="2:13" ht="19.5" customHeight="1" x14ac:dyDescent="0.4">
      <c r="B10" s="163"/>
      <c r="C10" s="158"/>
      <c r="D10" s="221"/>
      <c r="E10" s="222"/>
      <c r="F10" s="180">
        <v>2</v>
      </c>
      <c r="G10" s="161"/>
      <c r="H10" s="162"/>
      <c r="I10" s="140">
        <f ca="1">IF((OFFSET(I10,-1,0)+G10-H10)&gt;=0,OFFSET(I10,-1,0)+G10-H10,"")</f>
        <v>0</v>
      </c>
      <c r="J10" s="170"/>
      <c r="K10" s="171"/>
      <c r="L10" s="172"/>
      <c r="M10" s="169"/>
    </row>
    <row r="11" spans="2:13" ht="19.5" customHeight="1" x14ac:dyDescent="0.4">
      <c r="B11" s="163"/>
      <c r="C11" s="158"/>
      <c r="D11" s="221"/>
      <c r="E11" s="222"/>
      <c r="F11" s="179">
        <v>2</v>
      </c>
      <c r="G11" s="161"/>
      <c r="H11" s="162"/>
      <c r="I11" s="139">
        <f ca="1">IF((OFFSET(I11,-1,0)+G11-H11)&gt;=0,OFFSET(I11,-1,0)+G11-H11,"")</f>
        <v>0</v>
      </c>
      <c r="J11" s="170"/>
      <c r="K11" s="171"/>
      <c r="L11" s="172"/>
      <c r="M11" s="169"/>
    </row>
    <row r="12" spans="2:13" ht="19.5" customHeight="1" x14ac:dyDescent="0.4">
      <c r="B12" s="163"/>
      <c r="C12" s="158"/>
      <c r="D12" s="221"/>
      <c r="E12" s="222"/>
      <c r="F12" s="179">
        <v>2</v>
      </c>
      <c r="G12" s="159"/>
      <c r="H12" s="160"/>
      <c r="I12" s="139">
        <f t="shared" ca="1" si="0"/>
        <v>0</v>
      </c>
      <c r="J12" s="170"/>
      <c r="K12" s="171"/>
      <c r="L12" s="172"/>
      <c r="M12" s="169"/>
    </row>
    <row r="13" spans="2:13" ht="19.5" customHeight="1" x14ac:dyDescent="0.4">
      <c r="B13" s="163"/>
      <c r="C13" s="158"/>
      <c r="D13" s="233"/>
      <c r="E13" s="235"/>
      <c r="F13" s="179">
        <v>2</v>
      </c>
      <c r="G13" s="161"/>
      <c r="H13" s="195"/>
      <c r="I13" s="139">
        <f t="shared" ca="1" si="0"/>
        <v>0</v>
      </c>
      <c r="J13" s="170"/>
      <c r="K13" s="171"/>
      <c r="L13" s="172"/>
      <c r="M13" s="169"/>
    </row>
    <row r="14" spans="2:13" ht="19.5" customHeight="1" x14ac:dyDescent="0.4">
      <c r="B14" s="164"/>
      <c r="C14" s="158"/>
      <c r="D14" s="233"/>
      <c r="E14" s="235"/>
      <c r="F14" s="181">
        <v>2</v>
      </c>
      <c r="G14" s="165"/>
      <c r="H14" s="195"/>
      <c r="I14" s="141">
        <f ca="1">IF((OFFSET(I14,-1,0)+G14-H14)&gt;=0,OFFSET(I14,-1,0)+G14-H14,"")</f>
        <v>0</v>
      </c>
      <c r="J14" s="173"/>
      <c r="K14" s="174"/>
      <c r="L14" s="175"/>
      <c r="M14" s="169"/>
    </row>
    <row r="15" spans="2:13" ht="19.5" customHeight="1" x14ac:dyDescent="0.4">
      <c r="B15" s="163"/>
      <c r="C15" s="158"/>
      <c r="D15" s="233"/>
      <c r="E15" s="235"/>
      <c r="F15" s="179">
        <v>2</v>
      </c>
      <c r="G15" s="161"/>
      <c r="H15" s="195"/>
      <c r="I15" s="139">
        <f t="shared" ca="1" si="0"/>
        <v>0</v>
      </c>
      <c r="J15" s="170"/>
      <c r="K15" s="171"/>
      <c r="L15" s="172"/>
      <c r="M15" s="169"/>
    </row>
    <row r="16" spans="2:13" ht="19.5" customHeight="1" x14ac:dyDescent="0.4">
      <c r="B16" s="163"/>
      <c r="C16" s="158"/>
      <c r="D16" s="233"/>
      <c r="E16" s="235"/>
      <c r="F16" s="179">
        <v>2</v>
      </c>
      <c r="G16" s="161"/>
      <c r="H16" s="195"/>
      <c r="I16" s="139">
        <f t="shared" ca="1" si="0"/>
        <v>0</v>
      </c>
      <c r="J16" s="170"/>
      <c r="K16" s="171"/>
      <c r="L16" s="172"/>
      <c r="M16" s="169"/>
    </row>
    <row r="17" spans="1:21" ht="19.5" customHeight="1" x14ac:dyDescent="0.4">
      <c r="B17" s="163"/>
      <c r="C17" s="158"/>
      <c r="D17" s="233"/>
      <c r="E17" s="235"/>
      <c r="F17" s="179">
        <v>2</v>
      </c>
      <c r="G17" s="161"/>
      <c r="H17" s="195"/>
      <c r="I17" s="139">
        <f ca="1">IF((OFFSET(I17,-1,0)+G17-H17)&gt;=0,OFFSET(I17,-1,0)+G17-H17,"")</f>
        <v>0</v>
      </c>
      <c r="J17" s="170"/>
      <c r="K17" s="171"/>
      <c r="L17" s="172"/>
      <c r="M17" s="169"/>
    </row>
    <row r="18" spans="1:21" ht="19.5" customHeight="1" x14ac:dyDescent="0.4">
      <c r="B18" s="163"/>
      <c r="C18" s="158"/>
      <c r="D18" s="221"/>
      <c r="E18" s="222"/>
      <c r="F18" s="179">
        <v>2</v>
      </c>
      <c r="G18" s="161"/>
      <c r="H18" s="162"/>
      <c r="I18" s="139">
        <f t="shared" ca="1" si="0"/>
        <v>0</v>
      </c>
      <c r="J18" s="170"/>
      <c r="K18" s="171"/>
      <c r="L18" s="172"/>
      <c r="M18" s="169"/>
    </row>
    <row r="19" spans="1:21" ht="19.5" customHeight="1" x14ac:dyDescent="0.4">
      <c r="B19" s="163"/>
      <c r="C19" s="158"/>
      <c r="D19" s="221"/>
      <c r="E19" s="222"/>
      <c r="F19" s="179">
        <v>2</v>
      </c>
      <c r="G19" s="161"/>
      <c r="H19" s="162"/>
      <c r="I19" s="139">
        <f t="shared" ca="1" si="0"/>
        <v>0</v>
      </c>
      <c r="J19" s="170"/>
      <c r="K19" s="171"/>
      <c r="L19" s="172"/>
      <c r="M19" s="169"/>
    </row>
    <row r="20" spans="1:21" ht="19.5" customHeight="1" x14ac:dyDescent="0.4">
      <c r="B20" s="163"/>
      <c r="C20" s="158"/>
      <c r="D20" s="221"/>
      <c r="E20" s="222"/>
      <c r="F20" s="179">
        <v>2</v>
      </c>
      <c r="G20" s="161"/>
      <c r="H20" s="162"/>
      <c r="I20" s="139">
        <f ca="1">IF((OFFSET(I20,-1,0)+G20-H20)&gt;=0,OFFSET(I20,-1,0)+G20-H20,"")</f>
        <v>0</v>
      </c>
      <c r="J20" s="170"/>
      <c r="K20" s="171"/>
      <c r="L20" s="172"/>
      <c r="M20" s="169"/>
    </row>
    <row r="21" spans="1:21" ht="19.5" customHeight="1" x14ac:dyDescent="0.4">
      <c r="B21" s="163"/>
      <c r="C21" s="158"/>
      <c r="D21" s="221"/>
      <c r="E21" s="222"/>
      <c r="F21" s="179">
        <v>2</v>
      </c>
      <c r="G21" s="161"/>
      <c r="H21" s="162"/>
      <c r="I21" s="139">
        <f ca="1">IF((OFFSET(I21,-1,0)+G21-H21)&gt;=0,OFFSET(I21,-1,0)+G21-H21,"")</f>
        <v>0</v>
      </c>
      <c r="J21" s="170"/>
      <c r="K21" s="171"/>
      <c r="L21" s="172"/>
      <c r="M21" s="169"/>
    </row>
    <row r="22" spans="1:21" ht="19.5" customHeight="1" x14ac:dyDescent="0.4">
      <c r="B22" s="163"/>
      <c r="C22" s="158"/>
      <c r="D22" s="221"/>
      <c r="E22" s="222"/>
      <c r="F22" s="179">
        <v>2</v>
      </c>
      <c r="G22" s="161"/>
      <c r="H22" s="162"/>
      <c r="I22" s="139">
        <f ca="1">IF((OFFSET(I22,-1,0)+G22-H22)&gt;=0,OFFSET(I22,-1,0)+G22-H22,"")</f>
        <v>0</v>
      </c>
      <c r="J22" s="170"/>
      <c r="K22" s="171"/>
      <c r="L22" s="172"/>
      <c r="M22" s="169"/>
    </row>
    <row r="23" spans="1:21" ht="19.5" customHeight="1" x14ac:dyDescent="0.4">
      <c r="B23" s="163"/>
      <c r="C23" s="158"/>
      <c r="D23" s="221"/>
      <c r="E23" s="222"/>
      <c r="F23" s="179">
        <v>2</v>
      </c>
      <c r="G23" s="161"/>
      <c r="H23" s="162"/>
      <c r="I23" s="139">
        <f t="shared" ca="1" si="0"/>
        <v>0</v>
      </c>
      <c r="J23" s="170"/>
      <c r="K23" s="171"/>
      <c r="L23" s="172"/>
      <c r="M23" s="169"/>
    </row>
    <row r="24" spans="1:21" ht="19.5" customHeight="1" x14ac:dyDescent="0.4">
      <c r="B24" s="163"/>
      <c r="C24" s="158"/>
      <c r="D24" s="221"/>
      <c r="E24" s="222"/>
      <c r="F24" s="179">
        <v>2</v>
      </c>
      <c r="G24" s="161"/>
      <c r="H24" s="162"/>
      <c r="I24" s="139">
        <f t="shared" ca="1" si="0"/>
        <v>0</v>
      </c>
      <c r="J24" s="170"/>
      <c r="K24" s="171"/>
      <c r="L24" s="172"/>
      <c r="M24" s="169"/>
    </row>
    <row r="25" spans="1:21" ht="16.5" customHeight="1" thickBot="1" x14ac:dyDescent="0.45">
      <c r="B25" s="45"/>
      <c r="C25" s="46"/>
      <c r="D25" s="50" t="s">
        <v>63</v>
      </c>
      <c r="E25" s="54"/>
      <c r="F25" s="47"/>
      <c r="G25" s="61"/>
      <c r="H25" s="133"/>
      <c r="I25" s="134"/>
      <c r="J25" s="48"/>
      <c r="K25" s="49"/>
      <c r="L25" s="62"/>
      <c r="M25" s="55"/>
    </row>
    <row r="26" spans="1:21" ht="19.5" customHeight="1" thickTop="1" x14ac:dyDescent="0.4">
      <c r="B26" s="223" t="s">
        <v>10</v>
      </c>
      <c r="C26" s="224"/>
      <c r="D26" s="224"/>
      <c r="E26" s="224"/>
      <c r="F26" s="225"/>
      <c r="G26" s="142" t="str">
        <f ca="1">IF(SUM(G8:OFFSET(G26,-1,0))&gt;0,SUM(G8:OFFSET(G26,-1,0)),"")</f>
        <v/>
      </c>
      <c r="H26" s="143" t="str">
        <f ca="1">IF(SUM(H8:OFFSET(H26,-1,0))&gt;0,SUM(H8:OFFSET(H26,-1,0)),"")</f>
        <v/>
      </c>
      <c r="I26" s="144" t="str">
        <f ca="1">IFERROR(SUM(G26-H26),"")</f>
        <v/>
      </c>
      <c r="J26" s="56"/>
      <c r="K26" s="57"/>
      <c r="L26" s="58"/>
      <c r="M26" s="59"/>
    </row>
    <row r="27" spans="1:21" ht="18.75" customHeight="1" x14ac:dyDescent="0.4">
      <c r="B27" s="12" t="s">
        <v>11</v>
      </c>
      <c r="C27" s="13"/>
      <c r="D27" s="14"/>
      <c r="E27" s="14"/>
      <c r="F27" s="15"/>
      <c r="G27" s="15"/>
      <c r="H27" s="16"/>
      <c r="I27" s="17"/>
      <c r="J27" s="17"/>
      <c r="K27" s="17"/>
    </row>
    <row r="28" spans="1:21" ht="18.75" customHeight="1" x14ac:dyDescent="0.4">
      <c r="B28" s="51"/>
      <c r="C28" s="51"/>
      <c r="D28" s="51"/>
      <c r="E28" s="51"/>
      <c r="F28" s="51"/>
      <c r="G28" s="51"/>
      <c r="H28" s="51"/>
      <c r="I28" s="51"/>
      <c r="J28" s="51"/>
      <c r="K28" s="51"/>
      <c r="P28" s="3"/>
      <c r="Q28" s="3"/>
      <c r="R28" s="3"/>
      <c r="S28" s="3"/>
      <c r="T28" s="3"/>
      <c r="U28" s="3"/>
    </row>
    <row r="29" spans="1:21" s="5" customFormat="1" ht="19.5" customHeight="1" x14ac:dyDescent="0.45">
      <c r="A29" s="18"/>
      <c r="B29" s="19" t="s">
        <v>26</v>
      </c>
      <c r="C29" s="63">
        <v>1</v>
      </c>
      <c r="D29" s="226" t="s">
        <v>58</v>
      </c>
      <c r="E29" s="226"/>
      <c r="F29" s="2"/>
      <c r="G29" s="21" t="s">
        <v>26</v>
      </c>
      <c r="H29" s="42">
        <v>2</v>
      </c>
      <c r="I29" s="43" t="s">
        <v>57</v>
      </c>
      <c r="J29" s="2"/>
      <c r="K29" s="20" t="s">
        <v>12</v>
      </c>
      <c r="L29" s="22"/>
      <c r="N29" s="18"/>
      <c r="O29" s="44"/>
    </row>
    <row r="30" spans="1:21" s="5" customFormat="1" ht="19.5" customHeight="1" x14ac:dyDescent="0.45">
      <c r="A30" s="18"/>
      <c r="B30" s="227" t="s">
        <v>13</v>
      </c>
      <c r="C30" s="227"/>
      <c r="D30" s="228" t="s">
        <v>14</v>
      </c>
      <c r="E30" s="229"/>
      <c r="F30" s="23"/>
      <c r="G30" s="227" t="s">
        <v>13</v>
      </c>
      <c r="H30" s="227"/>
      <c r="I30" s="228" t="s">
        <v>14</v>
      </c>
      <c r="J30" s="230"/>
      <c r="K30" s="229"/>
      <c r="L30" s="4"/>
      <c r="N30" s="18"/>
    </row>
    <row r="31" spans="1:21" s="5" customFormat="1" ht="19.5" customHeight="1" x14ac:dyDescent="0.45">
      <c r="A31" s="18"/>
      <c r="B31" s="227"/>
      <c r="C31" s="227"/>
      <c r="D31" s="177" t="s">
        <v>24</v>
      </c>
      <c r="E31" s="40" t="s">
        <v>25</v>
      </c>
      <c r="F31" s="23"/>
      <c r="G31" s="227"/>
      <c r="H31" s="227"/>
      <c r="I31" s="177" t="s">
        <v>24</v>
      </c>
      <c r="J31" s="231" t="s">
        <v>25</v>
      </c>
      <c r="K31" s="232"/>
      <c r="L31" s="4"/>
      <c r="N31" s="18"/>
    </row>
    <row r="32" spans="1:21" s="5" customFormat="1" ht="19.5" customHeight="1" x14ac:dyDescent="0.45">
      <c r="A32" s="18"/>
      <c r="B32" s="216" t="s">
        <v>120</v>
      </c>
      <c r="C32" s="216"/>
      <c r="D32" s="185"/>
      <c r="E32" s="191"/>
      <c r="F32" s="23"/>
      <c r="G32" s="216" t="s">
        <v>120</v>
      </c>
      <c r="H32" s="216"/>
      <c r="I32" s="145">
        <f>SUMIFS($G$8:$G$25,$C$8:$C$25,G32,$F$8:$F$25,$H$29)</f>
        <v>0</v>
      </c>
      <c r="J32" s="252"/>
      <c r="K32" s="253"/>
      <c r="L32" s="4"/>
      <c r="N32" s="18"/>
    </row>
    <row r="33" spans="1:15" s="5" customFormat="1" ht="19.5" customHeight="1" x14ac:dyDescent="0.45">
      <c r="A33" s="18"/>
      <c r="B33" s="216" t="s">
        <v>121</v>
      </c>
      <c r="C33" s="216"/>
      <c r="D33" s="186"/>
      <c r="E33" s="191"/>
      <c r="F33" s="23"/>
      <c r="G33" s="216" t="s">
        <v>121</v>
      </c>
      <c r="H33" s="216"/>
      <c r="I33" s="147">
        <f>SUMIFS($G$8:$G$25,$C$8:$C$25,G33,$F$8:$F$25,$H$29)</f>
        <v>0</v>
      </c>
      <c r="J33" s="252"/>
      <c r="K33" s="253"/>
      <c r="L33" s="4"/>
      <c r="N33" s="18"/>
    </row>
    <row r="34" spans="1:15" s="5" customFormat="1" ht="19.5" customHeight="1" x14ac:dyDescent="0.45">
      <c r="A34" s="18"/>
      <c r="B34" s="216" t="s">
        <v>122</v>
      </c>
      <c r="C34" s="216"/>
      <c r="D34" s="186"/>
      <c r="E34" s="191"/>
      <c r="F34" s="23"/>
      <c r="G34" s="216" t="s">
        <v>122</v>
      </c>
      <c r="H34" s="216"/>
      <c r="I34" s="147">
        <f>SUMIFS($G$8:$G$25,$C$8:$C$25,G34,$F$8:$F$25,$H$29)</f>
        <v>0</v>
      </c>
      <c r="J34" s="252"/>
      <c r="K34" s="253"/>
      <c r="L34" s="4"/>
      <c r="N34" s="18"/>
    </row>
    <row r="35" spans="1:15" s="5" customFormat="1" ht="19.5" customHeight="1" x14ac:dyDescent="0.45">
      <c r="A35" s="18"/>
      <c r="B35" s="216" t="s">
        <v>123</v>
      </c>
      <c r="C35" s="216"/>
      <c r="D35" s="187"/>
      <c r="E35" s="192"/>
      <c r="F35" s="23"/>
      <c r="G35" s="216" t="s">
        <v>123</v>
      </c>
      <c r="H35" s="216"/>
      <c r="I35" s="148"/>
      <c r="J35" s="250">
        <f>SUMIFS($H$8:$H$25,$C$8:$C$25,G35,$F$8:$F$25,$H$29)</f>
        <v>0</v>
      </c>
      <c r="K35" s="251">
        <f>SUMIF($C$8:$C$24,H35,$H$8:$H$24)</f>
        <v>0</v>
      </c>
      <c r="L35" s="4"/>
      <c r="N35" s="18"/>
    </row>
    <row r="36" spans="1:15" s="5" customFormat="1" ht="19.5" customHeight="1" x14ac:dyDescent="0.45">
      <c r="A36" s="18"/>
      <c r="B36" s="216" t="s">
        <v>124</v>
      </c>
      <c r="C36" s="216"/>
      <c r="D36" s="187"/>
      <c r="E36" s="192"/>
      <c r="F36" s="23"/>
      <c r="G36" s="216" t="s">
        <v>124</v>
      </c>
      <c r="H36" s="216"/>
      <c r="I36" s="148"/>
      <c r="J36" s="250">
        <f>SUMIFS($H$8:$H$25,$C$8:$C$25,G36,$F$8:$F$25,$H$29)</f>
        <v>0</v>
      </c>
      <c r="K36" s="251">
        <f>SUMIF($C$8:$C$24,H36,$H$8:$H$24)</f>
        <v>0</v>
      </c>
      <c r="L36" s="4"/>
      <c r="N36" s="18"/>
    </row>
    <row r="37" spans="1:15" s="5" customFormat="1" ht="19.5" customHeight="1" x14ac:dyDescent="0.45">
      <c r="A37" s="18"/>
      <c r="B37" s="216" t="s">
        <v>125</v>
      </c>
      <c r="C37" s="216"/>
      <c r="D37" s="187"/>
      <c r="E37" s="192"/>
      <c r="F37" s="23"/>
      <c r="G37" s="216" t="s">
        <v>125</v>
      </c>
      <c r="H37" s="216"/>
      <c r="I37" s="148"/>
      <c r="J37" s="250">
        <f>SUMIFS($H$8:$H$25,$C$8:$C$25,G37,$F$8:$F$25,$H$29)</f>
        <v>0</v>
      </c>
      <c r="K37" s="251">
        <f>SUMIF($C$8:$C$24,H37,$H$8:$H$24)</f>
        <v>0</v>
      </c>
      <c r="L37" s="4"/>
      <c r="N37" s="18"/>
    </row>
    <row r="38" spans="1:15" s="5" customFormat="1" ht="19.5" customHeight="1" x14ac:dyDescent="0.45">
      <c r="A38" s="18"/>
      <c r="B38" s="216" t="s">
        <v>126</v>
      </c>
      <c r="C38" s="216"/>
      <c r="D38" s="187"/>
      <c r="E38" s="192"/>
      <c r="F38" s="23"/>
      <c r="G38" s="216" t="s">
        <v>126</v>
      </c>
      <c r="H38" s="216"/>
      <c r="I38" s="148"/>
      <c r="J38" s="250">
        <f>SUMIFS($H$8:$H$25,$C$8:$C$25,G38,$F$8:$F$25,$H$29)</f>
        <v>0</v>
      </c>
      <c r="K38" s="251">
        <f>SUMIF($C$8:$C$24,H38,$H$8:$H$24)</f>
        <v>0</v>
      </c>
      <c r="L38" s="4"/>
      <c r="N38" s="18"/>
    </row>
    <row r="39" spans="1:15" s="5" customFormat="1" ht="19.5" customHeight="1" x14ac:dyDescent="0.45">
      <c r="A39" s="18"/>
      <c r="B39" s="216" t="s">
        <v>127</v>
      </c>
      <c r="C39" s="216"/>
      <c r="D39" s="188"/>
      <c r="E39" s="192"/>
      <c r="F39" s="23"/>
      <c r="G39" s="216" t="s">
        <v>127</v>
      </c>
      <c r="H39" s="216"/>
      <c r="I39" s="150"/>
      <c r="J39" s="250">
        <f>SUMIFS($H$8:$H$25,$C$8:$C$25,G39,$F$8:$F$25,$H$29)</f>
        <v>0</v>
      </c>
      <c r="K39" s="251">
        <f>SUMIF($C$8:$C$24,H39,$H$8:$H$24)</f>
        <v>0</v>
      </c>
      <c r="L39" s="4"/>
      <c r="N39" s="18"/>
    </row>
    <row r="40" spans="1:15" s="5" customFormat="1" ht="19.5" customHeight="1" thickBot="1" x14ac:dyDescent="0.5">
      <c r="A40" s="18"/>
      <c r="B40" s="209" t="s">
        <v>246</v>
      </c>
      <c r="C40" s="209"/>
      <c r="D40" s="189"/>
      <c r="E40" s="193"/>
      <c r="F40" s="23"/>
      <c r="G40" s="210" t="s">
        <v>100</v>
      </c>
      <c r="H40" s="210"/>
      <c r="I40" s="151"/>
      <c r="J40" s="246">
        <f>I41-SUM(J32:K39)</f>
        <v>0</v>
      </c>
      <c r="K40" s="247"/>
      <c r="L40" s="4"/>
      <c r="N40" s="18"/>
    </row>
    <row r="41" spans="1:15" s="5" customFormat="1" ht="19.5" customHeight="1" thickTop="1" x14ac:dyDescent="0.45">
      <c r="A41" s="18"/>
      <c r="B41" s="213" t="s">
        <v>10</v>
      </c>
      <c r="C41" s="213"/>
      <c r="D41" s="190"/>
      <c r="E41" s="194"/>
      <c r="F41" s="23"/>
      <c r="G41" s="213" t="s">
        <v>10</v>
      </c>
      <c r="H41" s="213"/>
      <c r="I41" s="176">
        <f>SUM(I32:I40)</f>
        <v>0</v>
      </c>
      <c r="J41" s="248">
        <f>SUM(J32:K40)</f>
        <v>0</v>
      </c>
      <c r="K41" s="249"/>
      <c r="L41" s="4"/>
      <c r="N41" s="18"/>
    </row>
    <row r="42" spans="1:15" s="5" customFormat="1" ht="7.5" customHeight="1" x14ac:dyDescent="0.45">
      <c r="A42" s="18"/>
      <c r="B42" s="24"/>
      <c r="C42" s="25"/>
      <c r="D42" s="26"/>
      <c r="E42" s="27"/>
      <c r="G42" s="28"/>
      <c r="H42" s="29"/>
      <c r="I42" s="30"/>
      <c r="J42" s="30"/>
      <c r="K42" s="29"/>
      <c r="L42" s="22"/>
      <c r="N42" s="18"/>
      <c r="O42" s="4"/>
    </row>
    <row r="43" spans="1:15" s="6" customFormat="1" ht="18" customHeight="1" x14ac:dyDescent="0.45">
      <c r="B43" s="7" t="s">
        <v>62</v>
      </c>
      <c r="C43" s="8"/>
      <c r="D43" s="7"/>
      <c r="E43" s="7"/>
      <c r="F43" s="7"/>
      <c r="G43" s="7"/>
      <c r="H43" s="7"/>
      <c r="I43" s="7"/>
      <c r="J43" s="31"/>
      <c r="K43" s="31"/>
      <c r="L43" s="31"/>
    </row>
    <row r="44" spans="1:15" s="6" customFormat="1" ht="18" customHeight="1" x14ac:dyDescent="0.45">
      <c r="B44" s="32" t="s">
        <v>15</v>
      </c>
      <c r="C44" s="32" t="s">
        <v>61</v>
      </c>
      <c r="D44" s="206" t="s">
        <v>247</v>
      </c>
      <c r="E44" s="207"/>
      <c r="F44" s="207"/>
      <c r="G44" s="207"/>
      <c r="H44" s="207"/>
      <c r="I44" s="207"/>
      <c r="J44" s="207"/>
      <c r="K44" s="207"/>
      <c r="L44" s="208"/>
    </row>
    <row r="45" spans="1:15" s="6" customFormat="1" ht="18" customHeight="1" x14ac:dyDescent="0.45">
      <c r="B45" s="32">
        <v>1</v>
      </c>
      <c r="C45" s="32" t="s">
        <v>53</v>
      </c>
      <c r="D45" s="203" t="s">
        <v>55</v>
      </c>
      <c r="E45" s="204"/>
      <c r="F45" s="204"/>
      <c r="G45" s="204"/>
      <c r="H45" s="204"/>
      <c r="I45" s="204"/>
      <c r="J45" s="204"/>
      <c r="K45" s="204"/>
      <c r="L45" s="205"/>
    </row>
    <row r="46" spans="1:15" s="6" customFormat="1" ht="18" customHeight="1" x14ac:dyDescent="0.45">
      <c r="B46" s="32">
        <v>2</v>
      </c>
      <c r="C46" s="32" t="s">
        <v>54</v>
      </c>
      <c r="D46" s="203" t="s">
        <v>84</v>
      </c>
      <c r="E46" s="204"/>
      <c r="F46" s="204"/>
      <c r="G46" s="204"/>
      <c r="H46" s="204"/>
      <c r="I46" s="204"/>
      <c r="J46" s="204"/>
      <c r="K46" s="204"/>
      <c r="L46" s="205"/>
    </row>
    <row r="47" spans="1:15" s="6" customFormat="1" ht="18" customHeight="1" x14ac:dyDescent="0.45">
      <c r="B47" s="32">
        <v>3</v>
      </c>
      <c r="C47" s="32" t="s">
        <v>0</v>
      </c>
      <c r="D47" s="203" t="s">
        <v>97</v>
      </c>
      <c r="E47" s="204"/>
      <c r="F47" s="204"/>
      <c r="G47" s="204"/>
      <c r="H47" s="204"/>
      <c r="I47" s="204"/>
      <c r="J47" s="204"/>
      <c r="K47" s="204"/>
      <c r="L47" s="205"/>
    </row>
    <row r="48" spans="1:15" s="6" customFormat="1" ht="18" customHeight="1" x14ac:dyDescent="0.45">
      <c r="B48" s="32">
        <v>4</v>
      </c>
      <c r="C48" s="32" t="s">
        <v>16</v>
      </c>
      <c r="D48" s="203" t="s">
        <v>17</v>
      </c>
      <c r="E48" s="204"/>
      <c r="F48" s="204"/>
      <c r="G48" s="204"/>
      <c r="H48" s="204"/>
      <c r="I48" s="204"/>
      <c r="J48" s="204"/>
      <c r="K48" s="204"/>
      <c r="L48" s="205"/>
    </row>
    <row r="49" spans="2:12" s="6" customFormat="1" ht="24.75" customHeight="1" x14ac:dyDescent="0.45">
      <c r="B49" s="32">
        <v>5</v>
      </c>
      <c r="C49" s="33" t="s">
        <v>2</v>
      </c>
      <c r="D49" s="203" t="s">
        <v>99</v>
      </c>
      <c r="E49" s="204"/>
      <c r="F49" s="204"/>
      <c r="G49" s="204"/>
      <c r="H49" s="204"/>
      <c r="I49" s="204"/>
      <c r="J49" s="204"/>
      <c r="K49" s="204"/>
      <c r="L49" s="205"/>
    </row>
    <row r="50" spans="2:12" s="6" customFormat="1" ht="24.75" customHeight="1" x14ac:dyDescent="0.45">
      <c r="B50" s="32">
        <v>6</v>
      </c>
      <c r="C50" s="32" t="s">
        <v>3</v>
      </c>
      <c r="D50" s="203" t="s">
        <v>18</v>
      </c>
      <c r="E50" s="204"/>
      <c r="F50" s="204"/>
      <c r="G50" s="204"/>
      <c r="H50" s="204"/>
      <c r="I50" s="204"/>
      <c r="J50" s="204"/>
      <c r="K50" s="204"/>
      <c r="L50" s="205"/>
    </row>
    <row r="51" spans="2:12" s="6" customFormat="1" ht="28.5" customHeight="1" x14ac:dyDescent="0.45">
      <c r="B51" s="34">
        <v>7</v>
      </c>
      <c r="C51" s="34" t="s">
        <v>51</v>
      </c>
      <c r="D51" s="203" t="s">
        <v>98</v>
      </c>
      <c r="E51" s="204"/>
      <c r="F51" s="204"/>
      <c r="G51" s="204"/>
      <c r="H51" s="204"/>
      <c r="I51" s="204"/>
      <c r="J51" s="204"/>
      <c r="K51" s="204"/>
      <c r="L51" s="205"/>
    </row>
    <row r="52" spans="2:12" s="6" customFormat="1" ht="18.75" customHeight="1" x14ac:dyDescent="0.45">
      <c r="B52" s="34">
        <v>8</v>
      </c>
      <c r="C52" s="34" t="s">
        <v>1</v>
      </c>
      <c r="D52" s="203" t="s">
        <v>56</v>
      </c>
      <c r="E52" s="204"/>
      <c r="F52" s="204"/>
      <c r="G52" s="204"/>
      <c r="H52" s="204"/>
      <c r="I52" s="204"/>
      <c r="J52" s="204"/>
      <c r="K52" s="204"/>
      <c r="L52" s="205"/>
    </row>
    <row r="53" spans="2:12" ht="18.75" customHeight="1" x14ac:dyDescent="0.4"/>
  </sheetData>
  <mergeCells count="69">
    <mergeCell ref="B3:C3"/>
    <mergeCell ref="K3:M3"/>
    <mergeCell ref="D13:E13"/>
    <mergeCell ref="B4:M4"/>
    <mergeCell ref="B5:M5"/>
    <mergeCell ref="B6:M6"/>
    <mergeCell ref="D7:E7"/>
    <mergeCell ref="D8:E8"/>
    <mergeCell ref="D9:E9"/>
    <mergeCell ref="D10:E10"/>
    <mergeCell ref="D11:E11"/>
    <mergeCell ref="D12:E12"/>
    <mergeCell ref="D23:E23"/>
    <mergeCell ref="D14:E14"/>
    <mergeCell ref="D15:E15"/>
    <mergeCell ref="D16:E16"/>
    <mergeCell ref="D17:E17"/>
    <mergeCell ref="D18:E18"/>
    <mergeCell ref="D19:E19"/>
    <mergeCell ref="D20:E20"/>
    <mergeCell ref="D21:E21"/>
    <mergeCell ref="D22:E22"/>
    <mergeCell ref="B33:C33"/>
    <mergeCell ref="G33:H33"/>
    <mergeCell ref="J33:K33"/>
    <mergeCell ref="D24:E24"/>
    <mergeCell ref="B26:F26"/>
    <mergeCell ref="D29:E29"/>
    <mergeCell ref="B30:C31"/>
    <mergeCell ref="D30:E30"/>
    <mergeCell ref="G30:H31"/>
    <mergeCell ref="I30:K30"/>
    <mergeCell ref="J31:K31"/>
    <mergeCell ref="B32:C32"/>
    <mergeCell ref="G32:H32"/>
    <mergeCell ref="J32:K32"/>
    <mergeCell ref="B34:C34"/>
    <mergeCell ref="G34:H34"/>
    <mergeCell ref="J34:K34"/>
    <mergeCell ref="B35:C35"/>
    <mergeCell ref="G35:H35"/>
    <mergeCell ref="J35:K35"/>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D50:L50"/>
    <mergeCell ref="D51:L51"/>
    <mergeCell ref="D52:L52"/>
    <mergeCell ref="D44:L44"/>
    <mergeCell ref="D45:L45"/>
    <mergeCell ref="D46:L46"/>
    <mergeCell ref="D47:L47"/>
    <mergeCell ref="D48:L48"/>
    <mergeCell ref="D49:L49"/>
  </mergeCells>
  <phoneticPr fontId="2"/>
  <dataValidations count="4">
    <dataValidation imeMode="off" allowBlank="1" showInputMessage="1" showErrorMessage="1" sqref="B8:B25 J8:K25 G8:H25" xr:uid="{AFA660FB-AB34-41CA-8F1C-48444D255D9C}"/>
    <dataValidation type="list" allowBlank="1" showInputMessage="1" showErrorMessage="1" sqref="M8:M25" xr:uid="{9044C72A-6BA0-485C-8B5C-712DDD58D971}">
      <formula1>"○,　"</formula1>
    </dataValidation>
    <dataValidation type="list" allowBlank="1" showInputMessage="1" showErrorMessage="1" sqref="F8:F24" xr:uid="{31F68536-B77D-4FFD-AF3D-833A1F3859A3}">
      <formula1>Ｉ.金銭出納簿の区分</formula1>
    </dataValidation>
    <dataValidation type="list" allowBlank="1" showInputMessage="1" showErrorMessage="1" sqref="C8:C24" xr:uid="{1754363A-F009-4F23-9B4C-2F0313C38BE1}">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92" fitToWidth="0" fitToHeight="0" orientation="landscape" r:id="rId1"/>
  <headerFooter alignWithMargins="0"/>
  <rowBreaks count="1" manualBreakCount="1">
    <brk id="27"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V76"/>
  <sheetViews>
    <sheetView showGridLines="0" view="pageBreakPreview" topLeftCell="I34" zoomScale="70" zoomScaleNormal="98" zoomScaleSheetLayoutView="70" workbookViewId="0">
      <selection activeCell="O58" sqref="O58"/>
    </sheetView>
  </sheetViews>
  <sheetFormatPr defaultColWidth="9" defaultRowHeight="16.5" outlineLevelCol="1" x14ac:dyDescent="0.15"/>
  <cols>
    <col min="1" max="1" width="7.375" style="64" customWidth="1" outlineLevel="1"/>
    <col min="2" max="2" width="9.375" style="64" customWidth="1" outlineLevel="1"/>
    <col min="3" max="3" width="9.25" style="64" customWidth="1" outlineLevel="1"/>
    <col min="4" max="5" width="24.625" style="64" customWidth="1" outlineLevel="1"/>
    <col min="6" max="6" width="9.375" style="64" customWidth="1" outlineLevel="1"/>
    <col min="7" max="7" width="8.125" style="64" customWidth="1" outlineLevel="1"/>
    <col min="8" max="8" width="29" style="64" customWidth="1" outlineLevel="1"/>
    <col min="9" max="9" width="10.875" style="64" customWidth="1" outlineLevel="1"/>
    <col min="10" max="10" width="19.125" style="64" customWidth="1" outlineLevel="1"/>
    <col min="11" max="11" width="5.875" style="90" customWidth="1" outlineLevel="1"/>
    <col min="12" max="12" width="11.375" style="90" customWidth="1" outlineLevel="1"/>
    <col min="13" max="13" width="17.875" style="90" customWidth="1" outlineLevel="1"/>
    <col min="14" max="14" width="21.875" style="90" customWidth="1" outlineLevel="1"/>
    <col min="15" max="15" width="48.25" style="90" customWidth="1" outlineLevel="1"/>
    <col min="16" max="16" width="11.125" style="64" customWidth="1" outlineLevel="1"/>
    <col min="17" max="17" width="36" style="64" customWidth="1" outlineLevel="1"/>
    <col min="18" max="18" width="33" style="64" customWidth="1" outlineLevel="1"/>
    <col min="19" max="19" width="31.75" style="64" customWidth="1" outlineLevel="1"/>
    <col min="20" max="20" width="64.25" style="64" customWidth="1" outlineLevel="1"/>
    <col min="21" max="16384" width="9" style="64"/>
  </cols>
  <sheetData>
    <row r="1" spans="1:20" ht="42.75" customHeight="1" x14ac:dyDescent="0.15">
      <c r="A1" s="254"/>
      <c r="B1" s="254"/>
      <c r="C1" s="254"/>
      <c r="D1" s="254"/>
      <c r="E1" s="254"/>
      <c r="F1" s="254"/>
      <c r="G1" s="254"/>
      <c r="H1" s="254"/>
      <c r="I1" s="254"/>
      <c r="J1" s="254"/>
      <c r="K1" s="264" t="s">
        <v>219</v>
      </c>
      <c r="L1" s="265"/>
      <c r="M1" s="265"/>
      <c r="N1" s="265"/>
      <c r="O1" s="266"/>
      <c r="P1" s="255" t="s">
        <v>220</v>
      </c>
      <c r="Q1" s="257" t="s">
        <v>221</v>
      </c>
      <c r="R1" s="125" t="s">
        <v>241</v>
      </c>
      <c r="S1" s="118"/>
      <c r="T1" s="119"/>
    </row>
    <row r="2" spans="1:20" ht="33" x14ac:dyDescent="0.15">
      <c r="A2" s="109" t="s">
        <v>183</v>
      </c>
      <c r="B2" s="110" t="s">
        <v>184</v>
      </c>
      <c r="C2" s="109" t="s">
        <v>185</v>
      </c>
      <c r="D2" s="98" t="s">
        <v>190</v>
      </c>
      <c r="E2" s="111" t="s">
        <v>191</v>
      </c>
      <c r="F2" s="112" t="s">
        <v>192</v>
      </c>
      <c r="G2" s="109" t="s">
        <v>186</v>
      </c>
      <c r="H2" s="113" t="s">
        <v>187</v>
      </c>
      <c r="I2" s="97" t="s">
        <v>188</v>
      </c>
      <c r="J2" s="98" t="s">
        <v>189</v>
      </c>
      <c r="K2" s="114" t="s">
        <v>101</v>
      </c>
      <c r="L2" s="65" t="s">
        <v>210</v>
      </c>
      <c r="M2" s="273" t="s">
        <v>209</v>
      </c>
      <c r="N2" s="274"/>
      <c r="O2" s="65" t="s">
        <v>28</v>
      </c>
      <c r="P2" s="256"/>
      <c r="Q2" s="257"/>
      <c r="R2" s="270" t="s">
        <v>230</v>
      </c>
      <c r="S2" s="271"/>
      <c r="T2" s="272"/>
    </row>
    <row r="3" spans="1:20" ht="18" customHeight="1" x14ac:dyDescent="0.15">
      <c r="A3" s="66" t="s">
        <v>19</v>
      </c>
      <c r="B3" s="67" t="s">
        <v>4</v>
      </c>
      <c r="C3" s="68" t="s">
        <v>4</v>
      </c>
      <c r="D3" s="77" t="s">
        <v>102</v>
      </c>
      <c r="E3" s="66" t="s">
        <v>85</v>
      </c>
      <c r="F3" s="68" t="s">
        <v>21</v>
      </c>
      <c r="G3" s="66" t="s">
        <v>64</v>
      </c>
      <c r="H3" s="66" t="s">
        <v>107</v>
      </c>
      <c r="I3" s="93">
        <v>1</v>
      </c>
      <c r="J3" s="77" t="s">
        <v>120</v>
      </c>
      <c r="K3" s="115">
        <v>200</v>
      </c>
      <c r="L3" s="69" t="s">
        <v>40</v>
      </c>
      <c r="M3" s="69" t="s">
        <v>41</v>
      </c>
      <c r="N3" s="69" t="s">
        <v>41</v>
      </c>
      <c r="O3" s="69" t="s">
        <v>129</v>
      </c>
      <c r="P3" s="117"/>
      <c r="Q3" s="74"/>
      <c r="R3" s="267" t="s">
        <v>236</v>
      </c>
      <c r="S3" s="268"/>
      <c r="T3" s="269"/>
    </row>
    <row r="4" spans="1:20" ht="18" customHeight="1" x14ac:dyDescent="0.15">
      <c r="A4" s="70" t="s">
        <v>20</v>
      </c>
      <c r="B4" s="71"/>
      <c r="C4" s="72" t="s">
        <v>59</v>
      </c>
      <c r="D4" s="78" t="s">
        <v>103</v>
      </c>
      <c r="E4" s="72" t="s">
        <v>86</v>
      </c>
      <c r="F4" s="72" t="s">
        <v>22</v>
      </c>
      <c r="G4" s="76" t="s">
        <v>65</v>
      </c>
      <c r="H4" s="72" t="s">
        <v>108</v>
      </c>
      <c r="I4" s="94">
        <v>2</v>
      </c>
      <c r="J4" s="78" t="s">
        <v>121</v>
      </c>
      <c r="K4" s="115">
        <v>300</v>
      </c>
      <c r="L4" s="69" t="s">
        <v>40</v>
      </c>
      <c r="M4" s="69" t="s">
        <v>42</v>
      </c>
      <c r="N4" s="69" t="s">
        <v>42</v>
      </c>
      <c r="O4" s="69" t="s">
        <v>130</v>
      </c>
      <c r="P4" s="117"/>
      <c r="Q4" s="74"/>
      <c r="R4" s="270" t="s">
        <v>248</v>
      </c>
      <c r="S4" s="271"/>
      <c r="T4" s="272"/>
    </row>
    <row r="5" spans="1:20" ht="18" customHeight="1" x14ac:dyDescent="0.15">
      <c r="C5" s="70" t="s">
        <v>60</v>
      </c>
      <c r="D5" s="78" t="s">
        <v>104</v>
      </c>
      <c r="E5" s="72" t="s">
        <v>87</v>
      </c>
      <c r="F5" s="82" t="s">
        <v>23</v>
      </c>
      <c r="G5" s="95"/>
      <c r="H5" s="72" t="s">
        <v>109</v>
      </c>
      <c r="I5" s="95"/>
      <c r="J5" s="78" t="s">
        <v>122</v>
      </c>
      <c r="K5" s="117"/>
      <c r="L5" s="117"/>
      <c r="M5" s="117"/>
      <c r="N5" s="117"/>
      <c r="O5" s="117"/>
      <c r="P5" s="117"/>
      <c r="Q5" s="74"/>
      <c r="R5" s="270" t="s">
        <v>223</v>
      </c>
      <c r="S5" s="271"/>
      <c r="T5" s="272"/>
    </row>
    <row r="6" spans="1:20" ht="18" customHeight="1" x14ac:dyDescent="0.15">
      <c r="D6" s="78" t="s">
        <v>105</v>
      </c>
      <c r="E6" s="72" t="s">
        <v>88</v>
      </c>
      <c r="F6" s="92"/>
      <c r="G6" s="96"/>
      <c r="H6" s="72" t="s">
        <v>110</v>
      </c>
      <c r="J6" s="78" t="s">
        <v>123</v>
      </c>
      <c r="K6" s="115">
        <v>1</v>
      </c>
      <c r="L6" s="69" t="s">
        <v>43</v>
      </c>
      <c r="M6" s="69" t="s">
        <v>67</v>
      </c>
      <c r="N6" s="69" t="s">
        <v>29</v>
      </c>
      <c r="O6" s="69" t="s">
        <v>131</v>
      </c>
      <c r="P6" s="116" t="e">
        <f>COUNTIF(#REF!,【選択肢】!K6)</f>
        <v>#REF!</v>
      </c>
      <c r="Q6" s="74"/>
      <c r="R6" s="91" t="s">
        <v>211</v>
      </c>
      <c r="S6" s="74"/>
      <c r="T6" s="96"/>
    </row>
    <row r="7" spans="1:20" ht="18" customHeight="1" x14ac:dyDescent="0.15">
      <c r="A7" s="73"/>
      <c r="B7" s="73"/>
      <c r="C7" s="73"/>
      <c r="D7" s="79" t="s">
        <v>106</v>
      </c>
      <c r="E7" s="72" t="s">
        <v>89</v>
      </c>
      <c r="F7" s="91"/>
      <c r="G7" s="96"/>
      <c r="H7" s="72" t="s">
        <v>111</v>
      </c>
      <c r="I7" s="73"/>
      <c r="J7" s="78" t="s">
        <v>124</v>
      </c>
      <c r="K7" s="115">
        <v>2</v>
      </c>
      <c r="L7" s="69" t="s">
        <v>43</v>
      </c>
      <c r="M7" s="69" t="s">
        <v>67</v>
      </c>
      <c r="N7" s="69" t="s">
        <v>30</v>
      </c>
      <c r="O7" s="69" t="s">
        <v>132</v>
      </c>
      <c r="P7" s="116" t="e">
        <f>COUNTIF(#REF!,【選択肢】!K7)</f>
        <v>#REF!</v>
      </c>
      <c r="Q7" s="74"/>
      <c r="R7" s="270" t="s">
        <v>224</v>
      </c>
      <c r="S7" s="271"/>
      <c r="T7" s="272"/>
    </row>
    <row r="8" spans="1:20" ht="18" customHeight="1" x14ac:dyDescent="0.15">
      <c r="A8" s="73"/>
      <c r="B8" s="73"/>
      <c r="C8" s="73"/>
      <c r="D8" s="73"/>
      <c r="E8" s="72" t="s">
        <v>90</v>
      </c>
      <c r="F8" s="91"/>
      <c r="G8" s="96"/>
      <c r="H8" s="72" t="s">
        <v>112</v>
      </c>
      <c r="I8" s="73"/>
      <c r="J8" s="78" t="s">
        <v>125</v>
      </c>
      <c r="K8" s="115">
        <v>3</v>
      </c>
      <c r="L8" s="69" t="s">
        <v>43</v>
      </c>
      <c r="M8" s="69" t="s">
        <v>31</v>
      </c>
      <c r="N8" s="69" t="s">
        <v>31</v>
      </c>
      <c r="O8" s="69" t="s">
        <v>133</v>
      </c>
      <c r="P8" s="116" t="e">
        <f>COUNTIF(#REF!,【選択肢】!K8)</f>
        <v>#REF!</v>
      </c>
      <c r="Q8" s="74"/>
      <c r="R8" s="270"/>
      <c r="S8" s="271"/>
      <c r="T8" s="272"/>
    </row>
    <row r="9" spans="1:20" ht="18" customHeight="1" x14ac:dyDescent="0.15">
      <c r="A9" s="73"/>
      <c r="B9" s="73"/>
      <c r="C9" s="73"/>
      <c r="D9" s="73"/>
      <c r="E9" s="72" t="s">
        <v>91</v>
      </c>
      <c r="F9" s="91"/>
      <c r="G9" s="96"/>
      <c r="H9" s="72" t="s">
        <v>113</v>
      </c>
      <c r="I9" s="73"/>
      <c r="J9" s="78" t="s">
        <v>126</v>
      </c>
      <c r="K9" s="115">
        <v>4</v>
      </c>
      <c r="L9" s="69" t="s">
        <v>43</v>
      </c>
      <c r="M9" s="69" t="s">
        <v>32</v>
      </c>
      <c r="N9" s="69" t="s">
        <v>35</v>
      </c>
      <c r="O9" s="69" t="s">
        <v>134</v>
      </c>
      <c r="P9" s="116" t="e">
        <f>COUNTIF(#REF!,【選択肢】!K9)</f>
        <v>#REF!</v>
      </c>
      <c r="Q9" s="74"/>
      <c r="R9" s="267" t="s">
        <v>235</v>
      </c>
      <c r="S9" s="268"/>
      <c r="T9" s="269"/>
    </row>
    <row r="10" spans="1:20" ht="18" customHeight="1" x14ac:dyDescent="0.15">
      <c r="A10" s="73"/>
      <c r="B10" s="73"/>
      <c r="C10" s="73"/>
      <c r="D10" s="73"/>
      <c r="E10" s="72" t="s">
        <v>92</v>
      </c>
      <c r="F10" s="91"/>
      <c r="G10" s="96"/>
      <c r="H10" s="72" t="s">
        <v>114</v>
      </c>
      <c r="I10" s="73"/>
      <c r="J10" s="79" t="s">
        <v>127</v>
      </c>
      <c r="K10" s="115">
        <v>5</v>
      </c>
      <c r="L10" s="69" t="s">
        <v>43</v>
      </c>
      <c r="M10" s="69" t="s">
        <v>32</v>
      </c>
      <c r="N10" s="69" t="s">
        <v>35</v>
      </c>
      <c r="O10" s="69" t="s">
        <v>135</v>
      </c>
      <c r="P10" s="116" t="e">
        <f>COUNTIF(#REF!,【選択肢】!K10)</f>
        <v>#REF!</v>
      </c>
      <c r="Q10" s="74"/>
      <c r="R10" s="258" t="s">
        <v>228</v>
      </c>
      <c r="S10" s="259"/>
      <c r="T10" s="260"/>
    </row>
    <row r="11" spans="1:20" ht="18" customHeight="1" x14ac:dyDescent="0.15">
      <c r="A11" s="73"/>
      <c r="B11" s="73"/>
      <c r="C11" s="73"/>
      <c r="D11" s="73"/>
      <c r="E11" s="70" t="s">
        <v>93</v>
      </c>
      <c r="F11" s="91"/>
      <c r="G11" s="96"/>
      <c r="H11" s="72" t="s">
        <v>115</v>
      </c>
      <c r="I11" s="73"/>
      <c r="J11" s="73"/>
      <c r="K11" s="115">
        <v>6</v>
      </c>
      <c r="L11" s="69" t="s">
        <v>43</v>
      </c>
      <c r="M11" s="69" t="s">
        <v>32</v>
      </c>
      <c r="N11" s="69" t="s">
        <v>35</v>
      </c>
      <c r="O11" s="69" t="s">
        <v>136</v>
      </c>
      <c r="P11" s="116" t="e">
        <f>COUNTIF(#REF!,【選択肢】!K11)</f>
        <v>#REF!</v>
      </c>
      <c r="Q11" s="74"/>
      <c r="R11" s="126" t="s">
        <v>237</v>
      </c>
      <c r="S11" s="127"/>
      <c r="T11" s="128"/>
    </row>
    <row r="12" spans="1:20" ht="18" customHeight="1" x14ac:dyDescent="0.15">
      <c r="A12" s="73"/>
      <c r="B12" s="73"/>
      <c r="C12" s="73"/>
      <c r="D12" s="73"/>
      <c r="E12" s="73"/>
      <c r="F12" s="73"/>
      <c r="G12" s="73"/>
      <c r="H12" s="72" t="s">
        <v>116</v>
      </c>
      <c r="I12" s="73"/>
      <c r="J12" s="73"/>
      <c r="K12" s="115">
        <v>7</v>
      </c>
      <c r="L12" s="69" t="s">
        <v>43</v>
      </c>
      <c r="M12" s="69" t="s">
        <v>32</v>
      </c>
      <c r="N12" s="69" t="s">
        <v>36</v>
      </c>
      <c r="O12" s="69" t="s">
        <v>137</v>
      </c>
      <c r="P12" s="116" t="e">
        <f>COUNTIF(#REF!,【選択肢】!K12)</f>
        <v>#REF!</v>
      </c>
      <c r="Q12" s="74"/>
      <c r="R12" s="129" t="s">
        <v>215</v>
      </c>
      <c r="S12" s="107"/>
      <c r="T12" s="108"/>
    </row>
    <row r="13" spans="1:20" ht="18" customHeight="1" x14ac:dyDescent="0.15">
      <c r="H13" s="72" t="s">
        <v>117</v>
      </c>
      <c r="K13" s="115">
        <v>8</v>
      </c>
      <c r="L13" s="69" t="s">
        <v>43</v>
      </c>
      <c r="M13" s="69" t="s">
        <v>32</v>
      </c>
      <c r="N13" s="69" t="s">
        <v>36</v>
      </c>
      <c r="O13" s="69" t="s">
        <v>138</v>
      </c>
      <c r="P13" s="116" t="e">
        <f>COUNTIF(#REF!,【選択肢】!K13)</f>
        <v>#REF!</v>
      </c>
      <c r="R13" s="129" t="s">
        <v>225</v>
      </c>
      <c r="S13" s="107"/>
      <c r="T13" s="108"/>
    </row>
    <row r="14" spans="1:20" ht="18" customHeight="1" x14ac:dyDescent="0.15">
      <c r="H14" s="72" t="s">
        <v>118</v>
      </c>
      <c r="K14" s="115">
        <v>9</v>
      </c>
      <c r="L14" s="69" t="s">
        <v>43</v>
      </c>
      <c r="M14" s="69" t="s">
        <v>32</v>
      </c>
      <c r="N14" s="69" t="s">
        <v>36</v>
      </c>
      <c r="O14" s="69" t="s">
        <v>139</v>
      </c>
      <c r="P14" s="116" t="e">
        <f>COUNTIF(#REF!,【選択肢】!K14)</f>
        <v>#REF!</v>
      </c>
      <c r="R14" s="129" t="s">
        <v>212</v>
      </c>
      <c r="S14" s="107"/>
      <c r="T14" s="108"/>
    </row>
    <row r="15" spans="1:20" ht="18" customHeight="1" x14ac:dyDescent="0.15">
      <c r="H15" s="82" t="s">
        <v>119</v>
      </c>
      <c r="K15" s="115">
        <v>10</v>
      </c>
      <c r="L15" s="69" t="s">
        <v>43</v>
      </c>
      <c r="M15" s="69" t="s">
        <v>32</v>
      </c>
      <c r="N15" s="69" t="s">
        <v>37</v>
      </c>
      <c r="O15" s="69" t="s">
        <v>140</v>
      </c>
      <c r="P15" s="116" t="e">
        <f>COUNTIF(#REF!,【選択肢】!K15)</f>
        <v>#REF!</v>
      </c>
      <c r="R15" s="129" t="s">
        <v>213</v>
      </c>
      <c r="S15" s="107"/>
      <c r="T15" s="108"/>
    </row>
    <row r="16" spans="1:20" ht="18" customHeight="1" x14ac:dyDescent="0.15">
      <c r="K16" s="115">
        <v>11</v>
      </c>
      <c r="L16" s="69" t="s">
        <v>43</v>
      </c>
      <c r="M16" s="69" t="s">
        <v>32</v>
      </c>
      <c r="N16" s="69" t="s">
        <v>37</v>
      </c>
      <c r="O16" s="69" t="s">
        <v>141</v>
      </c>
      <c r="P16" s="116" t="e">
        <f>COUNTIF(#REF!,【選択肢】!K16)</f>
        <v>#REF!</v>
      </c>
      <c r="R16" s="104"/>
      <c r="S16" s="105"/>
      <c r="T16" s="106"/>
    </row>
    <row r="17" spans="11:22" ht="18" customHeight="1" x14ac:dyDescent="0.15">
      <c r="K17" s="115">
        <v>12</v>
      </c>
      <c r="L17" s="69" t="s">
        <v>43</v>
      </c>
      <c r="M17" s="69" t="s">
        <v>32</v>
      </c>
      <c r="N17" s="69" t="s">
        <v>37</v>
      </c>
      <c r="O17" s="69" t="s">
        <v>142</v>
      </c>
      <c r="P17" s="116" t="e">
        <f>COUNTIF(#REF!,【選択肢】!K17)</f>
        <v>#REF!</v>
      </c>
      <c r="R17" s="104" t="s">
        <v>231</v>
      </c>
      <c r="S17" s="74"/>
      <c r="T17" s="96"/>
    </row>
    <row r="18" spans="11:22" ht="18" customHeight="1" x14ac:dyDescent="0.15">
      <c r="K18" s="115">
        <v>13</v>
      </c>
      <c r="L18" s="69" t="s">
        <v>43</v>
      </c>
      <c r="M18" s="69" t="s">
        <v>32</v>
      </c>
      <c r="N18" s="69" t="s">
        <v>33</v>
      </c>
      <c r="O18" s="69" t="s">
        <v>143</v>
      </c>
      <c r="P18" s="116" t="e">
        <f>COUNTIF(#REF!,【選択肢】!K18)</f>
        <v>#REF!</v>
      </c>
      <c r="R18" s="126" t="s">
        <v>238</v>
      </c>
      <c r="S18" s="105"/>
      <c r="T18" s="106"/>
    </row>
    <row r="19" spans="11:22" ht="18" customHeight="1" x14ac:dyDescent="0.15">
      <c r="K19" s="115">
        <v>14</v>
      </c>
      <c r="L19" s="69" t="s">
        <v>43</v>
      </c>
      <c r="M19" s="69" t="s">
        <v>32</v>
      </c>
      <c r="N19" s="69" t="s">
        <v>33</v>
      </c>
      <c r="O19" s="69" t="s">
        <v>144</v>
      </c>
      <c r="P19" s="116" t="e">
        <f>COUNTIF(#REF!,【選択肢】!K19)</f>
        <v>#REF!</v>
      </c>
      <c r="R19" s="129" t="s">
        <v>226</v>
      </c>
      <c r="S19" s="105"/>
      <c r="T19" s="106"/>
      <c r="V19" s="75"/>
    </row>
    <row r="20" spans="11:22" ht="18" customHeight="1" x14ac:dyDescent="0.15">
      <c r="K20" s="115">
        <v>15</v>
      </c>
      <c r="L20" s="69" t="s">
        <v>43</v>
      </c>
      <c r="M20" s="69" t="s">
        <v>32</v>
      </c>
      <c r="N20" s="69" t="s">
        <v>33</v>
      </c>
      <c r="O20" s="69" t="s">
        <v>145</v>
      </c>
      <c r="P20" s="116" t="e">
        <f>COUNTIF(#REF!,【選択肢】!K20)</f>
        <v>#REF!</v>
      </c>
      <c r="R20" s="129" t="s">
        <v>227</v>
      </c>
      <c r="S20" s="105"/>
      <c r="T20" s="106"/>
      <c r="V20" s="75"/>
    </row>
    <row r="21" spans="11:22" ht="18" customHeight="1" x14ac:dyDescent="0.15">
      <c r="K21" s="115">
        <v>16</v>
      </c>
      <c r="L21" s="69" t="s">
        <v>43</v>
      </c>
      <c r="M21" s="69" t="s">
        <v>32</v>
      </c>
      <c r="N21" s="69" t="s">
        <v>34</v>
      </c>
      <c r="O21" s="69" t="s">
        <v>146</v>
      </c>
      <c r="P21" s="116" t="e">
        <f>COUNTIF(#REF!,【選択肢】!K21)</f>
        <v>#REF!</v>
      </c>
      <c r="R21" s="129" t="s">
        <v>232</v>
      </c>
      <c r="S21" s="105"/>
      <c r="T21" s="106"/>
    </row>
    <row r="22" spans="11:22" ht="18" customHeight="1" x14ac:dyDescent="0.15">
      <c r="K22" s="115">
        <v>17</v>
      </c>
      <c r="L22" s="69" t="s">
        <v>43</v>
      </c>
      <c r="M22" s="69" t="s">
        <v>44</v>
      </c>
      <c r="N22" s="69" t="s">
        <v>44</v>
      </c>
      <c r="O22" s="69" t="s">
        <v>147</v>
      </c>
      <c r="P22" s="116" t="e">
        <f>COUNTIF(#REF!,【選択肢】!K22)</f>
        <v>#REF!</v>
      </c>
      <c r="R22" s="129" t="s">
        <v>214</v>
      </c>
      <c r="S22" s="105"/>
      <c r="T22" s="106"/>
    </row>
    <row r="23" spans="11:22" ht="18" customHeight="1" x14ac:dyDescent="0.15">
      <c r="K23" s="115">
        <v>18</v>
      </c>
      <c r="L23" s="69" t="s">
        <v>43</v>
      </c>
      <c r="M23" s="69" t="s">
        <v>44</v>
      </c>
      <c r="N23" s="69" t="s">
        <v>44</v>
      </c>
      <c r="O23" s="69" t="s">
        <v>148</v>
      </c>
      <c r="P23" s="116" t="e">
        <f>COUNTIF(#REF!,【選択肢】!K23)</f>
        <v>#REF!</v>
      </c>
      <c r="R23" s="129" t="s">
        <v>233</v>
      </c>
      <c r="S23" s="105"/>
      <c r="T23" s="106"/>
    </row>
    <row r="24" spans="11:22" ht="18" customHeight="1" x14ac:dyDescent="0.15">
      <c r="K24" s="115">
        <v>19</v>
      </c>
      <c r="L24" s="69" t="s">
        <v>43</v>
      </c>
      <c r="M24" s="69" t="s">
        <v>44</v>
      </c>
      <c r="N24" s="69" t="s">
        <v>44</v>
      </c>
      <c r="O24" s="69" t="s">
        <v>149</v>
      </c>
      <c r="P24" s="116" t="e">
        <f>COUNTIF(#REF!,【選択肢】!K24)</f>
        <v>#REF!</v>
      </c>
      <c r="R24" s="129" t="s">
        <v>240</v>
      </c>
      <c r="S24" s="105"/>
      <c r="T24" s="106"/>
    </row>
    <row r="25" spans="11:22" ht="18" customHeight="1" x14ac:dyDescent="0.15">
      <c r="K25" s="115">
        <v>20</v>
      </c>
      <c r="L25" s="69" t="s">
        <v>43</v>
      </c>
      <c r="M25" s="69" t="s">
        <v>44</v>
      </c>
      <c r="N25" s="69" t="s">
        <v>44</v>
      </c>
      <c r="O25" s="69" t="s">
        <v>150</v>
      </c>
      <c r="P25" s="116" t="e">
        <f>COUNTIF(#REF!,【選択肢】!K25)</f>
        <v>#REF!</v>
      </c>
      <c r="R25" s="129"/>
      <c r="S25" s="105"/>
      <c r="T25" s="106"/>
    </row>
    <row r="26" spans="11:22" ht="18" customHeight="1" x14ac:dyDescent="0.15">
      <c r="K26" s="115">
        <v>21</v>
      </c>
      <c r="L26" s="69" t="s">
        <v>43</v>
      </c>
      <c r="M26" s="69" t="s">
        <v>44</v>
      </c>
      <c r="N26" s="69" t="s">
        <v>44</v>
      </c>
      <c r="O26" s="69" t="s">
        <v>151</v>
      </c>
      <c r="P26" s="116" t="e">
        <f>COUNTIF(#REF!,【選択肢】!K26)</f>
        <v>#REF!</v>
      </c>
      <c r="R26" s="126" t="s">
        <v>234</v>
      </c>
      <c r="S26" s="105"/>
      <c r="T26" s="106"/>
    </row>
    <row r="27" spans="11:22" ht="18" customHeight="1" x14ac:dyDescent="0.15">
      <c r="K27" s="115">
        <v>22</v>
      </c>
      <c r="L27" s="69" t="s">
        <v>43</v>
      </c>
      <c r="M27" s="69" t="s">
        <v>44</v>
      </c>
      <c r="N27" s="69" t="s">
        <v>44</v>
      </c>
      <c r="O27" s="69" t="s">
        <v>152</v>
      </c>
      <c r="P27" s="116" t="e">
        <f>COUNTIF(#REF!,【選択肢】!K27)</f>
        <v>#REF!</v>
      </c>
      <c r="R27" s="129" t="s">
        <v>245</v>
      </c>
      <c r="S27" s="105"/>
      <c r="T27" s="106"/>
    </row>
    <row r="28" spans="11:22" ht="18" customHeight="1" x14ac:dyDescent="0.15">
      <c r="K28" s="115">
        <v>23</v>
      </c>
      <c r="L28" s="69" t="s">
        <v>43</v>
      </c>
      <c r="M28" s="69" t="s">
        <v>44</v>
      </c>
      <c r="N28" s="69" t="s">
        <v>44</v>
      </c>
      <c r="O28" s="69" t="s">
        <v>153</v>
      </c>
      <c r="P28" s="116" t="e">
        <f>COUNTIF(#REF!,【選択肢】!K28)</f>
        <v>#REF!</v>
      </c>
      <c r="R28" s="129" t="s">
        <v>216</v>
      </c>
      <c r="S28" s="105"/>
      <c r="T28" s="106"/>
    </row>
    <row r="29" spans="11:22" ht="18" customHeight="1" x14ac:dyDescent="0.15">
      <c r="K29" s="115">
        <v>24</v>
      </c>
      <c r="L29" s="69" t="s">
        <v>94</v>
      </c>
      <c r="M29" s="69" t="s">
        <v>68</v>
      </c>
      <c r="N29" s="69" t="s">
        <v>45</v>
      </c>
      <c r="O29" s="69" t="s">
        <v>154</v>
      </c>
      <c r="P29" s="116" t="e">
        <f>COUNTIF(#REF!,【選択肢】!K29)</f>
        <v>#REF!</v>
      </c>
      <c r="R29" s="91"/>
      <c r="S29" s="74"/>
      <c r="T29" s="96"/>
    </row>
    <row r="30" spans="11:22" ht="18" customHeight="1" x14ac:dyDescent="0.15">
      <c r="K30" s="115">
        <v>25</v>
      </c>
      <c r="L30" s="69" t="s">
        <v>94</v>
      </c>
      <c r="M30" s="69" t="s">
        <v>68</v>
      </c>
      <c r="N30" s="69" t="s">
        <v>45</v>
      </c>
      <c r="O30" s="69" t="s">
        <v>155</v>
      </c>
      <c r="P30" s="116" t="e">
        <f>COUNTIF(#REF!,【選択肢】!K30)</f>
        <v>#REF!</v>
      </c>
      <c r="R30" s="104" t="s">
        <v>229</v>
      </c>
      <c r="S30" s="105"/>
      <c r="T30" s="106"/>
    </row>
    <row r="31" spans="11:22" ht="18" customHeight="1" x14ac:dyDescent="0.15">
      <c r="K31" s="115">
        <v>26</v>
      </c>
      <c r="L31" s="69" t="s">
        <v>94</v>
      </c>
      <c r="M31" s="69" t="s">
        <v>68</v>
      </c>
      <c r="N31" s="69" t="s">
        <v>45</v>
      </c>
      <c r="O31" s="69" t="s">
        <v>156</v>
      </c>
      <c r="P31" s="116" t="e">
        <f>COUNTIF(#REF!,【選択肢】!K31)</f>
        <v>#REF!</v>
      </c>
      <c r="R31" s="261" t="s">
        <v>239</v>
      </c>
      <c r="S31" s="262"/>
      <c r="T31" s="263"/>
    </row>
    <row r="32" spans="11:22" ht="18" customHeight="1" x14ac:dyDescent="0.15">
      <c r="K32" s="115">
        <v>27</v>
      </c>
      <c r="L32" s="69" t="s">
        <v>94</v>
      </c>
      <c r="M32" s="69" t="s">
        <v>68</v>
      </c>
      <c r="N32" s="69" t="s">
        <v>45</v>
      </c>
      <c r="O32" s="69" t="s">
        <v>157</v>
      </c>
      <c r="P32" s="116" t="e">
        <f>COUNTIF(#REF!,【選択肢】!K32)</f>
        <v>#REF!</v>
      </c>
      <c r="R32" s="129" t="s">
        <v>217</v>
      </c>
      <c r="S32" s="105"/>
      <c r="T32" s="106"/>
    </row>
    <row r="33" spans="11:20" ht="18" customHeight="1" x14ac:dyDescent="0.15">
      <c r="K33" s="115">
        <v>28</v>
      </c>
      <c r="L33" s="69" t="s">
        <v>94</v>
      </c>
      <c r="M33" s="69" t="s">
        <v>68</v>
      </c>
      <c r="N33" s="69" t="s">
        <v>30</v>
      </c>
      <c r="O33" s="69" t="s">
        <v>158</v>
      </c>
      <c r="P33" s="116" t="e">
        <f>COUNTIF(#REF!,【選択肢】!K33)</f>
        <v>#REF!</v>
      </c>
      <c r="R33" s="129" t="s">
        <v>218</v>
      </c>
      <c r="S33" s="105"/>
      <c r="T33" s="106"/>
    </row>
    <row r="34" spans="11:20" ht="18" customHeight="1" x14ac:dyDescent="0.15">
      <c r="K34" s="115">
        <v>29</v>
      </c>
      <c r="L34" s="69" t="s">
        <v>94</v>
      </c>
      <c r="M34" s="69" t="s">
        <v>69</v>
      </c>
      <c r="N34" s="69" t="s">
        <v>31</v>
      </c>
      <c r="O34" s="69" t="s">
        <v>159</v>
      </c>
      <c r="P34" s="116" t="e">
        <f>COUNTIF(#REF!,【選択肢】!K34)</f>
        <v>#REF!</v>
      </c>
      <c r="R34" s="130" t="s">
        <v>213</v>
      </c>
      <c r="S34" s="131"/>
      <c r="T34" s="132"/>
    </row>
    <row r="35" spans="11:20" ht="18" customHeight="1" x14ac:dyDescent="0.15">
      <c r="K35" s="115">
        <v>30</v>
      </c>
      <c r="L35" s="69" t="s">
        <v>94</v>
      </c>
      <c r="M35" s="69" t="s">
        <v>32</v>
      </c>
      <c r="N35" s="69" t="s">
        <v>35</v>
      </c>
      <c r="O35" s="69" t="s">
        <v>160</v>
      </c>
      <c r="P35" s="116" t="e">
        <f>COUNTIF(#REF!,【選択肢】!K35)</f>
        <v>#REF!</v>
      </c>
    </row>
    <row r="36" spans="11:20" ht="18" customHeight="1" x14ac:dyDescent="0.15">
      <c r="K36" s="115">
        <v>31</v>
      </c>
      <c r="L36" s="69" t="s">
        <v>94</v>
      </c>
      <c r="M36" s="69" t="s">
        <v>32</v>
      </c>
      <c r="N36" s="69" t="s">
        <v>36</v>
      </c>
      <c r="O36" s="69" t="s">
        <v>161</v>
      </c>
      <c r="P36" s="116" t="e">
        <f>COUNTIF(#REF!,【選択肢】!K36)</f>
        <v>#REF!</v>
      </c>
    </row>
    <row r="37" spans="11:20" ht="18" customHeight="1" x14ac:dyDescent="0.15">
      <c r="K37" s="115">
        <v>32</v>
      </c>
      <c r="L37" s="69" t="s">
        <v>94</v>
      </c>
      <c r="M37" s="69" t="s">
        <v>32</v>
      </c>
      <c r="N37" s="69" t="s">
        <v>37</v>
      </c>
      <c r="O37" s="69" t="s">
        <v>162</v>
      </c>
      <c r="P37" s="116" t="e">
        <f>COUNTIF(#REF!,【選択肢】!K37)</f>
        <v>#REF!</v>
      </c>
      <c r="S37" s="182" t="s">
        <v>251</v>
      </c>
    </row>
    <row r="38" spans="11:20" ht="18" customHeight="1" x14ac:dyDescent="0.15">
      <c r="K38" s="115">
        <v>33</v>
      </c>
      <c r="L38" s="69" t="s">
        <v>94</v>
      </c>
      <c r="M38" s="69" t="s">
        <v>32</v>
      </c>
      <c r="N38" s="69" t="s">
        <v>33</v>
      </c>
      <c r="O38" s="69" t="s">
        <v>163</v>
      </c>
      <c r="P38" s="116" t="e">
        <f>COUNTIF(#REF!,【選択肢】!K38)</f>
        <v>#REF!</v>
      </c>
      <c r="S38" s="182"/>
    </row>
    <row r="39" spans="11:20" ht="18" customHeight="1" x14ac:dyDescent="0.15">
      <c r="K39" s="115">
        <v>34</v>
      </c>
      <c r="L39" s="69" t="s">
        <v>94</v>
      </c>
      <c r="M39" s="69" t="s">
        <v>30</v>
      </c>
      <c r="N39" s="69" t="s">
        <v>46</v>
      </c>
      <c r="O39" s="69" t="s">
        <v>164</v>
      </c>
      <c r="P39" s="116" t="e">
        <f>COUNTIF(#REF!,【選択肢】!K39)</f>
        <v>#REF!</v>
      </c>
      <c r="S39" s="183"/>
    </row>
    <row r="40" spans="11:20" ht="18" customHeight="1" x14ac:dyDescent="0.15">
      <c r="K40" s="115">
        <v>35</v>
      </c>
      <c r="L40" s="69" t="s">
        <v>94</v>
      </c>
      <c r="M40" s="69" t="s">
        <v>30</v>
      </c>
      <c r="N40" s="69" t="s">
        <v>38</v>
      </c>
      <c r="O40" s="69" t="s">
        <v>165</v>
      </c>
      <c r="P40" s="116" t="e">
        <f>COUNTIF(#REF!,【選択肢】!K40)</f>
        <v>#REF!</v>
      </c>
      <c r="S40" s="182" t="s">
        <v>252</v>
      </c>
    </row>
    <row r="41" spans="11:20" ht="18" customHeight="1" x14ac:dyDescent="0.15">
      <c r="K41" s="115">
        <v>36</v>
      </c>
      <c r="L41" s="69" t="s">
        <v>94</v>
      </c>
      <c r="M41" s="69" t="s">
        <v>30</v>
      </c>
      <c r="N41" s="69" t="s">
        <v>47</v>
      </c>
      <c r="O41" s="69" t="s">
        <v>166</v>
      </c>
      <c r="P41" s="116" t="e">
        <f>COUNTIF(#REF!,【選択肢】!K41)</f>
        <v>#REF!</v>
      </c>
      <c r="S41" s="182"/>
    </row>
    <row r="42" spans="11:20" ht="18" customHeight="1" x14ac:dyDescent="0.15">
      <c r="K42" s="115">
        <v>37</v>
      </c>
      <c r="L42" s="69" t="s">
        <v>94</v>
      </c>
      <c r="M42" s="69" t="s">
        <v>30</v>
      </c>
      <c r="N42" s="69" t="s">
        <v>52</v>
      </c>
      <c r="O42" s="69" t="s">
        <v>167</v>
      </c>
      <c r="P42" s="116" t="e">
        <f>COUNTIF(#REF!,【選択肢】!K42)</f>
        <v>#REF!</v>
      </c>
      <c r="Q42" s="154" t="s">
        <v>222</v>
      </c>
      <c r="S42" s="183"/>
    </row>
    <row r="43" spans="11:20" ht="18" customHeight="1" x14ac:dyDescent="0.15">
      <c r="K43" s="115">
        <v>38</v>
      </c>
      <c r="L43" s="69" t="s">
        <v>94</v>
      </c>
      <c r="M43" s="69" t="s">
        <v>30</v>
      </c>
      <c r="N43" s="69" t="s">
        <v>48</v>
      </c>
      <c r="O43" s="99" t="s">
        <v>168</v>
      </c>
      <c r="P43" s="116" t="e">
        <f>COUNTIF(#REF!,【選択肢】!K43)</f>
        <v>#REF!</v>
      </c>
      <c r="Q43" s="102" t="s">
        <v>206</v>
      </c>
      <c r="S43" s="184" t="s">
        <v>253</v>
      </c>
    </row>
    <row r="44" spans="11:20" ht="18" customHeight="1" x14ac:dyDescent="0.15">
      <c r="K44" s="115">
        <v>39</v>
      </c>
      <c r="L44" s="69" t="s">
        <v>94</v>
      </c>
      <c r="M44" s="69" t="s">
        <v>32</v>
      </c>
      <c r="N44" s="69" t="s">
        <v>46</v>
      </c>
      <c r="O44" s="101" t="s">
        <v>193</v>
      </c>
      <c r="P44" s="116" t="e">
        <f>COUNTIF(#REF!,【選択肢】!K44)</f>
        <v>#REF!</v>
      </c>
      <c r="Q44" s="103" t="s">
        <v>193</v>
      </c>
      <c r="R44" s="81"/>
      <c r="S44" s="182"/>
    </row>
    <row r="45" spans="11:20" ht="18" customHeight="1" x14ac:dyDescent="0.15">
      <c r="K45" s="115">
        <v>40</v>
      </c>
      <c r="L45" s="69" t="s">
        <v>94</v>
      </c>
      <c r="M45" s="69" t="s">
        <v>32</v>
      </c>
      <c r="N45" s="69" t="s">
        <v>46</v>
      </c>
      <c r="O45" s="101" t="s">
        <v>194</v>
      </c>
      <c r="P45" s="116" t="e">
        <f>COUNTIF(#REF!,【選択肢】!K45)</f>
        <v>#REF!</v>
      </c>
      <c r="Q45" s="103" t="s">
        <v>194</v>
      </c>
      <c r="R45" s="81"/>
      <c r="S45" s="74"/>
    </row>
    <row r="46" spans="11:20" ht="18" customHeight="1" x14ac:dyDescent="0.15">
      <c r="K46" s="115">
        <v>41</v>
      </c>
      <c r="L46" s="69" t="s">
        <v>94</v>
      </c>
      <c r="M46" s="69" t="s">
        <v>32</v>
      </c>
      <c r="N46" s="69" t="s">
        <v>46</v>
      </c>
      <c r="O46" s="101" t="s">
        <v>195</v>
      </c>
      <c r="P46" s="116" t="e">
        <f>COUNTIF(#REF!,【選択肢】!K46)</f>
        <v>#REF!</v>
      </c>
      <c r="Q46" s="103" t="s">
        <v>195</v>
      </c>
      <c r="R46" s="81"/>
      <c r="S46" s="74"/>
    </row>
    <row r="47" spans="11:20" ht="18" customHeight="1" x14ac:dyDescent="0.15">
      <c r="K47" s="115">
        <v>42</v>
      </c>
      <c r="L47" s="69" t="s">
        <v>94</v>
      </c>
      <c r="M47" s="69" t="s">
        <v>32</v>
      </c>
      <c r="N47" s="69" t="s">
        <v>38</v>
      </c>
      <c r="O47" s="101" t="s">
        <v>196</v>
      </c>
      <c r="P47" s="116" t="e">
        <f>COUNTIF(#REF!,【選択肢】!K47)</f>
        <v>#REF!</v>
      </c>
      <c r="Q47" s="103" t="s">
        <v>196</v>
      </c>
      <c r="R47" s="81"/>
      <c r="S47" s="74"/>
    </row>
    <row r="48" spans="11:20" ht="18" customHeight="1" x14ac:dyDescent="0.15">
      <c r="K48" s="115">
        <v>43</v>
      </c>
      <c r="L48" s="69" t="s">
        <v>94</v>
      </c>
      <c r="M48" s="69" t="s">
        <v>32</v>
      </c>
      <c r="N48" s="69" t="s">
        <v>38</v>
      </c>
      <c r="O48" s="101" t="s">
        <v>197</v>
      </c>
      <c r="P48" s="116" t="e">
        <f>COUNTIF(#REF!,【選択肢】!K48)</f>
        <v>#REF!</v>
      </c>
      <c r="Q48" s="103" t="s">
        <v>197</v>
      </c>
      <c r="R48" s="81"/>
      <c r="S48" s="74"/>
    </row>
    <row r="49" spans="11:20" ht="18" customHeight="1" x14ac:dyDescent="0.15">
      <c r="K49" s="115">
        <v>44</v>
      </c>
      <c r="L49" s="69" t="s">
        <v>94</v>
      </c>
      <c r="M49" s="69" t="s">
        <v>32</v>
      </c>
      <c r="N49" s="69" t="s">
        <v>38</v>
      </c>
      <c r="O49" s="101" t="s">
        <v>198</v>
      </c>
      <c r="P49" s="116" t="e">
        <f>COUNTIF(#REF!,【選択肢】!K49)</f>
        <v>#REF!</v>
      </c>
      <c r="Q49" s="103" t="s">
        <v>198</v>
      </c>
      <c r="R49" s="81"/>
      <c r="S49" s="74"/>
    </row>
    <row r="50" spans="11:20" ht="18" customHeight="1" x14ac:dyDescent="0.15">
      <c r="K50" s="115">
        <v>45</v>
      </c>
      <c r="L50" s="69" t="s">
        <v>94</v>
      </c>
      <c r="M50" s="69" t="s">
        <v>32</v>
      </c>
      <c r="N50" s="69" t="s">
        <v>47</v>
      </c>
      <c r="O50" s="101" t="s">
        <v>199</v>
      </c>
      <c r="P50" s="116" t="e">
        <f>COUNTIF(#REF!,【選択肢】!K50)</f>
        <v>#REF!</v>
      </c>
      <c r="Q50" s="103" t="s">
        <v>199</v>
      </c>
      <c r="R50" s="81"/>
      <c r="S50" s="74"/>
    </row>
    <row r="51" spans="11:20" ht="18" customHeight="1" x14ac:dyDescent="0.15">
      <c r="K51" s="115">
        <v>46</v>
      </c>
      <c r="L51" s="69" t="s">
        <v>94</v>
      </c>
      <c r="M51" s="69" t="s">
        <v>32</v>
      </c>
      <c r="N51" s="69" t="s">
        <v>47</v>
      </c>
      <c r="O51" s="101" t="s">
        <v>200</v>
      </c>
      <c r="P51" s="116" t="e">
        <f>COUNTIF(#REF!,【選択肢】!K51)</f>
        <v>#REF!</v>
      </c>
      <c r="Q51" s="103" t="s">
        <v>200</v>
      </c>
      <c r="R51" s="81"/>
      <c r="S51" s="74"/>
    </row>
    <row r="52" spans="11:20" ht="18" customHeight="1" x14ac:dyDescent="0.15">
      <c r="K52" s="115">
        <v>47</v>
      </c>
      <c r="L52" s="69" t="s">
        <v>94</v>
      </c>
      <c r="M52" s="69" t="s">
        <v>32</v>
      </c>
      <c r="N52" s="69" t="s">
        <v>47</v>
      </c>
      <c r="O52" s="101" t="s">
        <v>201</v>
      </c>
      <c r="P52" s="116" t="e">
        <f>COUNTIF(#REF!,【選択肢】!K52)</f>
        <v>#REF!</v>
      </c>
      <c r="Q52" s="103" t="s">
        <v>201</v>
      </c>
      <c r="R52" s="81"/>
      <c r="S52" s="74"/>
    </row>
    <row r="53" spans="11:20" ht="18" customHeight="1" x14ac:dyDescent="0.15">
      <c r="K53" s="115">
        <v>48</v>
      </c>
      <c r="L53" s="69" t="s">
        <v>94</v>
      </c>
      <c r="M53" s="69" t="s">
        <v>32</v>
      </c>
      <c r="N53" s="69" t="s">
        <v>52</v>
      </c>
      <c r="O53" s="101" t="s">
        <v>202</v>
      </c>
      <c r="P53" s="116" t="e">
        <f>COUNTIF(#REF!,【選択肢】!K53)</f>
        <v>#REF!</v>
      </c>
      <c r="Q53" s="103" t="s">
        <v>202</v>
      </c>
      <c r="R53" s="81"/>
      <c r="S53" s="74"/>
    </row>
    <row r="54" spans="11:20" ht="18" customHeight="1" x14ac:dyDescent="0.15">
      <c r="K54" s="115">
        <v>49</v>
      </c>
      <c r="L54" s="69" t="s">
        <v>94</v>
      </c>
      <c r="M54" s="69" t="s">
        <v>32</v>
      </c>
      <c r="N54" s="69" t="s">
        <v>52</v>
      </c>
      <c r="O54" s="101" t="s">
        <v>203</v>
      </c>
      <c r="P54" s="116" t="e">
        <f>COUNTIF(#REF!,【選択肢】!K54)</f>
        <v>#REF!</v>
      </c>
      <c r="Q54" s="103" t="s">
        <v>203</v>
      </c>
      <c r="R54" s="81"/>
      <c r="S54" s="74"/>
    </row>
    <row r="55" spans="11:20" ht="18" customHeight="1" x14ac:dyDescent="0.15">
      <c r="K55" s="115">
        <v>50</v>
      </c>
      <c r="L55" s="69" t="s">
        <v>94</v>
      </c>
      <c r="M55" s="69" t="s">
        <v>32</v>
      </c>
      <c r="N55" s="69" t="s">
        <v>48</v>
      </c>
      <c r="O55" s="101" t="s">
        <v>204</v>
      </c>
      <c r="P55" s="116" t="e">
        <f>COUNTIF(#REF!,【選択肢】!K55)</f>
        <v>#REF!</v>
      </c>
      <c r="Q55" s="103" t="s">
        <v>204</v>
      </c>
      <c r="R55" s="155" t="s">
        <v>222</v>
      </c>
      <c r="S55" s="74"/>
    </row>
    <row r="56" spans="11:20" ht="18" customHeight="1" x14ac:dyDescent="0.15">
      <c r="K56" s="115">
        <v>51</v>
      </c>
      <c r="L56" s="69" t="s">
        <v>94</v>
      </c>
      <c r="M56" s="69" t="s">
        <v>39</v>
      </c>
      <c r="N56" s="69" t="s">
        <v>39</v>
      </c>
      <c r="O56" s="100" t="s">
        <v>205</v>
      </c>
      <c r="P56" s="116" t="e">
        <f>COUNTIF(#REF!,【選択肢】!K56)</f>
        <v>#REF!</v>
      </c>
      <c r="Q56" s="123"/>
      <c r="R56" s="65" t="s">
        <v>207</v>
      </c>
      <c r="S56" s="83"/>
      <c r="T56" s="80"/>
    </row>
    <row r="57" spans="11:20" ht="18" customHeight="1" x14ac:dyDescent="0.15">
      <c r="K57" s="115">
        <v>52</v>
      </c>
      <c r="L57" s="69" t="s">
        <v>94</v>
      </c>
      <c r="M57" s="69" t="s">
        <v>49</v>
      </c>
      <c r="N57" s="69" t="s">
        <v>49</v>
      </c>
      <c r="O57" s="69" t="s">
        <v>169</v>
      </c>
      <c r="P57" s="116" t="e">
        <f>COUNTIF(#REF!,【選択肢】!K57)</f>
        <v>#REF!</v>
      </c>
      <c r="R57" s="156" t="s">
        <v>70</v>
      </c>
      <c r="S57" s="84"/>
      <c r="T57" s="85"/>
    </row>
    <row r="58" spans="11:20" ht="18" customHeight="1" x14ac:dyDescent="0.15">
      <c r="K58" s="115">
        <v>53</v>
      </c>
      <c r="L58" s="69" t="s">
        <v>94</v>
      </c>
      <c r="M58" s="69" t="s">
        <v>49</v>
      </c>
      <c r="N58" s="69" t="s">
        <v>49</v>
      </c>
      <c r="O58" s="69" t="s">
        <v>258</v>
      </c>
      <c r="P58" s="116" t="e">
        <f>COUNTIF(#REF!,【選択肢】!K58)</f>
        <v>#REF!</v>
      </c>
      <c r="R58" s="86" t="s">
        <v>258</v>
      </c>
      <c r="S58" s="84"/>
      <c r="T58" s="85"/>
    </row>
    <row r="59" spans="11:20" ht="18" customHeight="1" x14ac:dyDescent="0.15">
      <c r="K59" s="115">
        <v>54</v>
      </c>
      <c r="L59" s="69" t="s">
        <v>94</v>
      </c>
      <c r="M59" s="69" t="s">
        <v>49</v>
      </c>
      <c r="N59" s="69" t="s">
        <v>49</v>
      </c>
      <c r="O59" s="69" t="s">
        <v>170</v>
      </c>
      <c r="P59" s="116" t="e">
        <f>COUNTIF(#REF!,【選択肢】!K59)</f>
        <v>#REF!</v>
      </c>
      <c r="R59" s="86" t="s">
        <v>71</v>
      </c>
      <c r="S59" s="84"/>
      <c r="T59" s="85"/>
    </row>
    <row r="60" spans="11:20" ht="18" customHeight="1" x14ac:dyDescent="0.15">
      <c r="K60" s="115">
        <v>55</v>
      </c>
      <c r="L60" s="69" t="s">
        <v>94</v>
      </c>
      <c r="M60" s="69" t="s">
        <v>49</v>
      </c>
      <c r="N60" s="69" t="s">
        <v>49</v>
      </c>
      <c r="O60" s="69" t="s">
        <v>171</v>
      </c>
      <c r="P60" s="116" t="e">
        <f>COUNTIF(#REF!,【選択肢】!K60)</f>
        <v>#REF!</v>
      </c>
      <c r="R60" s="86" t="s">
        <v>72</v>
      </c>
      <c r="S60" s="84"/>
      <c r="T60" s="85"/>
    </row>
    <row r="61" spans="11:20" ht="18" customHeight="1" x14ac:dyDescent="0.15">
      <c r="K61" s="115">
        <v>56</v>
      </c>
      <c r="L61" s="69" t="s">
        <v>94</v>
      </c>
      <c r="M61" s="69" t="s">
        <v>49</v>
      </c>
      <c r="N61" s="69" t="s">
        <v>49</v>
      </c>
      <c r="O61" s="69" t="s">
        <v>172</v>
      </c>
      <c r="P61" s="116" t="e">
        <f>COUNTIF(#REF!,【選択肢】!K61)</f>
        <v>#REF!</v>
      </c>
      <c r="R61" s="86" t="s">
        <v>73</v>
      </c>
      <c r="S61" s="84"/>
      <c r="T61" s="85"/>
    </row>
    <row r="62" spans="11:20" ht="18" customHeight="1" x14ac:dyDescent="0.15">
      <c r="K62" s="115">
        <v>57</v>
      </c>
      <c r="L62" s="69" t="s">
        <v>94</v>
      </c>
      <c r="M62" s="69" t="s">
        <v>49</v>
      </c>
      <c r="N62" s="69" t="s">
        <v>49</v>
      </c>
      <c r="O62" s="69" t="s">
        <v>173</v>
      </c>
      <c r="P62" s="116" t="e">
        <f>COUNTIF(#REF!,【選択肢】!K62)</f>
        <v>#REF!</v>
      </c>
      <c r="R62" s="86" t="s">
        <v>74</v>
      </c>
      <c r="S62" s="84"/>
      <c r="T62" s="85"/>
    </row>
    <row r="63" spans="11:20" ht="18" customHeight="1" x14ac:dyDescent="0.15">
      <c r="K63" s="115">
        <v>58</v>
      </c>
      <c r="L63" s="69" t="s">
        <v>94</v>
      </c>
      <c r="M63" s="69" t="s">
        <v>49</v>
      </c>
      <c r="N63" s="69" t="s">
        <v>49</v>
      </c>
      <c r="O63" s="69" t="s">
        <v>174</v>
      </c>
      <c r="P63" s="116" t="e">
        <f>COUNTIF(#REF!,【選択肢】!K63)</f>
        <v>#REF!</v>
      </c>
      <c r="R63" s="86" t="s">
        <v>75</v>
      </c>
      <c r="S63" s="84"/>
      <c r="T63" s="85"/>
    </row>
    <row r="64" spans="11:20" ht="18" customHeight="1" x14ac:dyDescent="0.15">
      <c r="K64" s="115">
        <v>59</v>
      </c>
      <c r="L64" s="69" t="s">
        <v>94</v>
      </c>
      <c r="M64" s="69" t="s">
        <v>49</v>
      </c>
      <c r="N64" s="69" t="s">
        <v>49</v>
      </c>
      <c r="O64" s="69" t="s">
        <v>175</v>
      </c>
      <c r="P64" s="116" t="e">
        <f>COUNTIF(#REF!,【選択肢】!K64)</f>
        <v>#REF!</v>
      </c>
      <c r="R64" s="87" t="s">
        <v>76</v>
      </c>
      <c r="S64" s="155" t="s">
        <v>222</v>
      </c>
      <c r="T64" s="85"/>
    </row>
    <row r="65" spans="11:20" ht="18" customHeight="1" x14ac:dyDescent="0.15">
      <c r="K65" s="115">
        <v>60</v>
      </c>
      <c r="L65" s="69" t="s">
        <v>94</v>
      </c>
      <c r="M65" s="69" t="s">
        <v>49</v>
      </c>
      <c r="N65" s="69" t="s">
        <v>49</v>
      </c>
      <c r="O65" s="69" t="s">
        <v>176</v>
      </c>
      <c r="P65" s="116" t="e">
        <f>COUNTIF(#REF!,【選択肢】!K65)</f>
        <v>#REF!</v>
      </c>
      <c r="R65" s="124"/>
      <c r="S65" s="65" t="s">
        <v>208</v>
      </c>
      <c r="T65" s="83"/>
    </row>
    <row r="66" spans="11:20" ht="18" customHeight="1" x14ac:dyDescent="0.15">
      <c r="K66" s="115">
        <v>61</v>
      </c>
      <c r="L66" s="69" t="s">
        <v>50</v>
      </c>
      <c r="M66" s="69" t="s">
        <v>32</v>
      </c>
      <c r="N66" s="69" t="s">
        <v>36</v>
      </c>
      <c r="O66" s="69" t="s">
        <v>177</v>
      </c>
      <c r="P66" s="116" t="e">
        <f>COUNTIF(#REF!,【選択肢】!K66)</f>
        <v>#REF!</v>
      </c>
      <c r="S66" s="156" t="s">
        <v>77</v>
      </c>
      <c r="T66" s="84"/>
    </row>
    <row r="67" spans="11:20" ht="18" customHeight="1" x14ac:dyDescent="0.15">
      <c r="K67" s="115">
        <v>62</v>
      </c>
      <c r="L67" s="69" t="s">
        <v>50</v>
      </c>
      <c r="M67" s="69" t="s">
        <v>32</v>
      </c>
      <c r="N67" s="69" t="s">
        <v>36</v>
      </c>
      <c r="O67" s="69" t="s">
        <v>178</v>
      </c>
      <c r="P67" s="116" t="e">
        <f>COUNTIF(#REF!,【選択肢】!K67)</f>
        <v>#REF!</v>
      </c>
      <c r="S67" s="86" t="s">
        <v>78</v>
      </c>
      <c r="T67" s="84"/>
    </row>
    <row r="68" spans="11:20" ht="18" customHeight="1" x14ac:dyDescent="0.15">
      <c r="K68" s="115">
        <v>63</v>
      </c>
      <c r="L68" s="69" t="s">
        <v>50</v>
      </c>
      <c r="M68" s="69" t="s">
        <v>32</v>
      </c>
      <c r="N68" s="69" t="s">
        <v>37</v>
      </c>
      <c r="O68" s="69" t="s">
        <v>179</v>
      </c>
      <c r="P68" s="116" t="e">
        <f>COUNTIF(#REF!,【選択肢】!K68)</f>
        <v>#REF!</v>
      </c>
      <c r="S68" s="86" t="s">
        <v>79</v>
      </c>
      <c r="T68" s="84"/>
    </row>
    <row r="69" spans="11:20" ht="18" customHeight="1" x14ac:dyDescent="0.15">
      <c r="K69" s="115">
        <v>64</v>
      </c>
      <c r="L69" s="69" t="s">
        <v>50</v>
      </c>
      <c r="M69" s="69" t="s">
        <v>32</v>
      </c>
      <c r="N69" s="69" t="s">
        <v>37</v>
      </c>
      <c r="O69" s="69" t="s">
        <v>180</v>
      </c>
      <c r="P69" s="116" t="e">
        <f>COUNTIF(#REF!,【選択肢】!K69)</f>
        <v>#REF!</v>
      </c>
      <c r="S69" s="86" t="s">
        <v>80</v>
      </c>
      <c r="T69" s="84"/>
    </row>
    <row r="70" spans="11:20" ht="18" customHeight="1" x14ac:dyDescent="0.15">
      <c r="K70" s="115">
        <v>65</v>
      </c>
      <c r="L70" s="69" t="s">
        <v>50</v>
      </c>
      <c r="M70" s="69" t="s">
        <v>32</v>
      </c>
      <c r="N70" s="69" t="s">
        <v>33</v>
      </c>
      <c r="O70" s="69" t="s">
        <v>181</v>
      </c>
      <c r="P70" s="116" t="e">
        <f>COUNTIF(#REF!,【選択肢】!K70)</f>
        <v>#REF!</v>
      </c>
      <c r="S70" s="86" t="s">
        <v>81</v>
      </c>
      <c r="T70" s="84"/>
    </row>
    <row r="71" spans="11:20" ht="18" customHeight="1" x14ac:dyDescent="0.15">
      <c r="K71" s="120">
        <v>66</v>
      </c>
      <c r="L71" s="99" t="s">
        <v>50</v>
      </c>
      <c r="M71" s="99" t="s">
        <v>32</v>
      </c>
      <c r="N71" s="99" t="s">
        <v>33</v>
      </c>
      <c r="O71" s="99" t="s">
        <v>182</v>
      </c>
      <c r="P71" s="116" t="e">
        <f>COUNTIF(#REF!,【選択肢】!K71)</f>
        <v>#REF!</v>
      </c>
      <c r="S71" s="87" t="s">
        <v>82</v>
      </c>
      <c r="T71" s="84"/>
    </row>
    <row r="72" spans="11:20" x14ac:dyDescent="0.15">
      <c r="K72" s="115">
        <v>200</v>
      </c>
      <c r="L72" s="69" t="s">
        <v>40</v>
      </c>
      <c r="M72" s="69" t="s">
        <v>41</v>
      </c>
      <c r="N72" s="69" t="s">
        <v>41</v>
      </c>
      <c r="O72" s="69" t="s">
        <v>129</v>
      </c>
      <c r="P72" s="117"/>
      <c r="S72" s="124"/>
    </row>
    <row r="73" spans="11:20" x14ac:dyDescent="0.15">
      <c r="K73" s="115">
        <v>300</v>
      </c>
      <c r="L73" s="69" t="s">
        <v>40</v>
      </c>
      <c r="M73" s="69" t="s">
        <v>42</v>
      </c>
      <c r="N73" s="69" t="s">
        <v>42</v>
      </c>
      <c r="O73" s="69" t="s">
        <v>130</v>
      </c>
      <c r="P73" s="117"/>
    </row>
    <row r="74" spans="11:20" x14ac:dyDescent="0.15">
      <c r="K74" s="121"/>
      <c r="L74" s="121"/>
      <c r="M74" s="121"/>
      <c r="N74" s="121"/>
      <c r="O74" s="121"/>
      <c r="P74" s="121"/>
    </row>
    <row r="75" spans="11:20" x14ac:dyDescent="0.15">
      <c r="K75" s="122"/>
      <c r="L75" s="122"/>
      <c r="M75" s="122"/>
      <c r="N75" s="122"/>
      <c r="O75" s="122"/>
      <c r="P75" s="121"/>
    </row>
    <row r="76" spans="11:20" x14ac:dyDescent="0.15">
      <c r="K76" s="88"/>
      <c r="L76" s="88"/>
      <c r="M76" s="88" t="s">
        <v>128</v>
      </c>
      <c r="N76" s="88"/>
      <c r="O76" s="88"/>
      <c r="P76" s="89"/>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様式第1－7号 (施設の長寿命化を除く)</vt:lpstr>
      <vt:lpstr>様式第1－7号 (施設の長寿命化）</vt:lpstr>
      <vt:lpstr>【選択肢】</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【選択肢】!Print_Area</vt:lpstr>
      <vt:lpstr>'様式第1－7号 (施設の長寿命化）'!Print_Area</vt:lpstr>
      <vt:lpstr>'様式第1－7号 (施設の長寿命化を除く)'!Print_Area</vt:lpstr>
      <vt:lpstr>'様式第1－7号 (施設の長寿命化）'!Print_Titles</vt:lpstr>
      <vt:lpstr>'様式第1－7号 (施設の長寿命化を除く)'!Print_Titles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水土里ネット徳島</cp:lastModifiedBy>
  <cp:lastPrinted>2019-05-29T00:16:45Z</cp:lastPrinted>
  <dcterms:created xsi:type="dcterms:W3CDTF">2018-10-11T11:14:30Z</dcterms:created>
  <dcterms:modified xsi:type="dcterms:W3CDTF">2022-06-10T01:06:34Z</dcterms:modified>
</cp:coreProperties>
</file>